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2"/>
  </bookViews>
  <sheets>
    <sheet name="целев 2" sheetId="1" r:id="rId1"/>
    <sheet name="ведомств" sheetId="2" r:id="rId2"/>
    <sheet name="справочн" sheetId="3" r:id="rId3"/>
  </sheets>
  <definedNames>
    <definedName name="_xlnm.Print_Area" localSheetId="1">'ведомств'!$A$1:$H$181</definedName>
    <definedName name="_xlnm.Print_Area" localSheetId="2">'справочн'!$A$1:$J$165</definedName>
    <definedName name="_xlnm.Print_Area" localSheetId="0">'целев 2'!$A$1:$H$170</definedName>
  </definedNames>
  <calcPr fullCalcOnLoad="1"/>
</workbook>
</file>

<file path=xl/sharedStrings.xml><?xml version="1.0" encoding="utf-8"?>
<sst xmlns="http://schemas.openxmlformats.org/spreadsheetml/2006/main" count="1725" uniqueCount="191">
  <si>
    <t>(тыс. рублей)</t>
  </si>
  <si>
    <t>№ п/п</t>
  </si>
  <si>
    <t>Наименование</t>
  </si>
  <si>
    <t>РЗ</t>
  </si>
  <si>
    <t>ПР</t>
  </si>
  <si>
    <t>ЦСР</t>
  </si>
  <si>
    <t>ВР</t>
  </si>
  <si>
    <t>Сумма</t>
  </si>
  <si>
    <t>ВСЕГО</t>
  </si>
  <si>
    <t>1.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</si>
  <si>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</si>
  <si>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</si>
  <si>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</si>
  <si>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01</t>
  </si>
  <si>
    <t>00</t>
  </si>
  <si>
    <t>02</t>
  </si>
  <si>
    <t>120</t>
  </si>
  <si>
    <t>0020000</t>
  </si>
  <si>
    <t>0020100</t>
  </si>
  <si>
    <t>Высшее должностное лицо Краснодарского края (глава муниципального образования)</t>
  </si>
  <si>
    <t>Расходы на выплаты персоналу государственных органов (органов местного самоуправления)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</si>
  <si>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</si>
  <si>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</si>
  <si>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Иные закупки товаров, работ и услуг для государственных нужд</t>
  </si>
  <si>
    <t>04</t>
  </si>
  <si>
    <t>0020400</t>
  </si>
  <si>
    <t>Уплата налогов, сборов и иных платежей</t>
  </si>
  <si>
    <t>Резервные фонды</t>
  </si>
  <si>
    <t>0700000</t>
  </si>
  <si>
    <t>0700400</t>
  </si>
  <si>
    <t>Резервные средства</t>
  </si>
  <si>
    <t>Резервный фонд администрации Краснодарского края (местной администрации)</t>
  </si>
  <si>
    <t>Реализация государственной политики в области приватизации и управления государственной и муниципальной собственностью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</si>
  <si>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</si>
  <si>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Другие общегосударственные вопросы</t>
  </si>
  <si>
    <t>0900000</t>
  </si>
  <si>
    <t>0900200</t>
  </si>
  <si>
    <t xml:space="preserve">Национальная оборона 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</si>
  <si>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</si>
  <si>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</si>
  <si>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</si>
  <si>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0010000</t>
  </si>
  <si>
    <t>0013600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</si>
  <si>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</si>
  <si>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</si>
  <si>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</si>
  <si>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Мероприятия по предупреждению и ликвидации последствий чрезвычайных ситуаций и стихийных бедствий 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</si>
  <si>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</si>
  <si>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</si>
  <si>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</si>
  <si>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</si>
  <si>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</si>
  <si>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</si>
  <si>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</si>
  <si>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</si>
  <si>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</si>
  <si>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Иные закупки товаров, работ и услуг для государственных (муниципальных) нужд</t>
  </si>
  <si>
    <t>Целевые программы муниципальных образований</t>
  </si>
  <si>
    <t>Муниципальныу целевые программы поселений</t>
  </si>
  <si>
    <t>13</t>
  </si>
  <si>
    <t xml:space="preserve">Целевые программы муниципальных образований </t>
  </si>
  <si>
    <t>7950000</t>
  </si>
  <si>
    <t>Муниципальные целевые программы поселений</t>
  </si>
  <si>
    <t>7959000</t>
  </si>
  <si>
    <t>240</t>
  </si>
  <si>
    <t>Мероприятия по землеустройству и землепользованию</t>
  </si>
  <si>
    <t>12</t>
  </si>
  <si>
    <t>3400300</t>
  </si>
  <si>
    <t>Жилищно-коммунальное хозяйство</t>
  </si>
  <si>
    <t>05</t>
  </si>
  <si>
    <t>Коммунальное хозяйство</t>
  </si>
  <si>
    <t>7959003</t>
  </si>
  <si>
    <t>Благоустройство</t>
  </si>
  <si>
    <t>6000000</t>
  </si>
  <si>
    <t>Уличное освещение</t>
  </si>
  <si>
    <t>6000100</t>
  </si>
  <si>
    <t>Другие вопросы в области жилищно-коммунального хозяйства</t>
  </si>
  <si>
    <t>Выполнение государственного (муниципального) задания, в том числе содержание имущества</t>
  </si>
  <si>
    <t>6009901</t>
  </si>
  <si>
    <t>Субсидии бюджетным учреждениям на финансовое обеспечение государственного (муниципального) заданияи оказание государственных (муниципальных)услуг (выполнение работ)</t>
  </si>
  <si>
    <t>611</t>
  </si>
  <si>
    <t>7959002</t>
  </si>
  <si>
    <t>Культура, кинематография</t>
  </si>
  <si>
    <t>08</t>
  </si>
  <si>
    <t>Культура</t>
  </si>
  <si>
    <t xml:space="preserve">Учреждения культуры и мероприятия в сфере культуры и кинематографии </t>
  </si>
  <si>
    <t>4400000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</si>
  <si>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</si>
  <si>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</si>
  <si>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Обеспечение деятельности (оказание услуг) подведомственных учреждений</t>
  </si>
  <si>
    <t xml:space="preserve">4409901 </t>
  </si>
  <si>
    <t>Расходы на выплаты персоналу казенных учреждений</t>
  </si>
  <si>
    <t>Библиотеки</t>
  </si>
  <si>
    <t>4420000</t>
  </si>
  <si>
    <t>4429900</t>
  </si>
  <si>
    <t>4429901</t>
  </si>
  <si>
    <t>Физическая культура и спорт</t>
  </si>
  <si>
    <t>Физическая культура</t>
  </si>
  <si>
    <t>11</t>
  </si>
  <si>
    <t>Реализация государственных функций в области физической культуры и спорта</t>
  </si>
  <si>
    <t>Образование и организация деятельности административных комиссий</t>
  </si>
  <si>
    <t>0029500</t>
  </si>
  <si>
    <t>Дорожное хозяйство (дорожные фонды)</t>
  </si>
  <si>
    <t>Дорожное хозяйство</t>
  </si>
  <si>
    <t>3150000</t>
  </si>
  <si>
    <t>Поддержка дорожного хозяйства</t>
  </si>
  <si>
    <t>3150200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</si>
  <si>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</si>
  <si>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3150201</t>
  </si>
  <si>
    <t>2180000</t>
  </si>
  <si>
    <t>2189100</t>
  </si>
  <si>
    <t>2190000</t>
  </si>
  <si>
    <t>2190100</t>
  </si>
  <si>
    <t>7959004</t>
  </si>
  <si>
    <t>7959005</t>
  </si>
  <si>
    <t>7959001</t>
  </si>
  <si>
    <t>7959008</t>
  </si>
  <si>
    <t>Вед</t>
  </si>
  <si>
    <t>Администрация сельского поселения</t>
  </si>
  <si>
    <t>Приложение  № 6</t>
  </si>
  <si>
    <t>Александровского сельского поселения</t>
  </si>
  <si>
    <t xml:space="preserve">ВЕДОМСТВЕННАЯ СТРУКТУРА РАСХОДОВ                                                                    бюджета Александровского сельского поселения Усть-Лабинского района                                           на 2013 год </t>
  </si>
  <si>
    <t>Социальная политика</t>
  </si>
  <si>
    <t>Социальное обеспечение населения</t>
  </si>
  <si>
    <t>Муниципальная целевая програма поселений</t>
  </si>
  <si>
    <t>Об утверждении муниципальной целевой програмы " Социальная поддержка отдельных категорий населения Александровского сельского поселения Усть-Лабинского района на 2013год"</t>
  </si>
  <si>
    <t>314</t>
  </si>
  <si>
    <t>Меры социальной поддержки населения по публичным нормативным обязательствам</t>
  </si>
  <si>
    <t xml:space="preserve">Муниципальная целевая программа "Развитие жилищно-коммунального хозяйства на территории Александровского сельского поселения Усть-Лабинского района на 2013 год" </t>
  </si>
  <si>
    <t xml:space="preserve">Муниципальная целевая программа "Развитие малого предпринимательства на территории Александровского сельского посе ления Усть-Лабинского района на 2013 год" </t>
  </si>
  <si>
    <t xml:space="preserve">Муниципальная целевая программа " Мероприятия по участию в профилактике терроризма и экстремизма на территории   Александровского сельского поселения Усть-Лабинского района на 2013 год" </t>
  </si>
  <si>
    <t>Муниципальная целевая программа "Обеспечение первичных мер пожарной безопасности  на территории Александровского сельского поселения Усть-Лабинского района на 2013 год"</t>
  </si>
  <si>
    <t>Муниципальная целевая программа "Информационное освещение деятельности органов местного самоуправления Александровского сельского поселения Усть-Лабинского района на 2013 год"</t>
  </si>
  <si>
    <t xml:space="preserve">Муниципальная целевая программа "Проведение  статистического наблюдения за бюджетами домашних хозяйств населенных пунктов Александровского сельского поселения Усть-Лабинского района" </t>
  </si>
  <si>
    <t>6000500</t>
  </si>
  <si>
    <t>Прочие мероприятия по благоустройству</t>
  </si>
  <si>
    <t xml:space="preserve">Глава Александровского сельского </t>
  </si>
  <si>
    <t>Приложение  № 7</t>
  </si>
  <si>
    <t>7959006</t>
  </si>
  <si>
    <t xml:space="preserve">Усть-Лабинского района </t>
  </si>
  <si>
    <t>поселения Усть-Лабинского района на 2013год"</t>
  </si>
  <si>
    <t>К решению Совета</t>
  </si>
  <si>
    <t xml:space="preserve">"О бюджете Александровского сельского </t>
  </si>
  <si>
    <t>поселения Усть-Лабинского района                                                 Н.И.Извеков</t>
  </si>
  <si>
    <t>СПРАВОЧНАЯ</t>
  </si>
  <si>
    <t>уточнение</t>
  </si>
  <si>
    <t>итого с уточнением</t>
  </si>
  <si>
    <t>Иные межбюджетные трансферты</t>
  </si>
  <si>
    <t>Об утверждении муниципальной целевой програмы " Кадровое обеспечение сферы культуры Александровского сельского поселения Усть-Лабинского района"  на 2013год</t>
  </si>
  <si>
    <t>7959010</t>
  </si>
  <si>
    <t>Муниципальная целевая программа " Мероприятия по повышению безопасности дорожного движения в Александровском сельском поселении Усть-Лабинского района" на 2013год</t>
  </si>
  <si>
    <t>7959009</t>
  </si>
  <si>
    <t xml:space="preserve">ВЕДОМСТВЕННАЯ СТРУКТУРА РАСХОДОВ                                                                                            бюджета Александровского сельского поселения Усть-Лабинского района на 2013 год </t>
  </si>
  <si>
    <t>от  05 декабря 2012г   №2 протокол №41</t>
  </si>
  <si>
    <t>540</t>
  </si>
  <si>
    <t>992</t>
  </si>
  <si>
    <t>Распределение бюджетных ассигнований бюджета Александровского сельского поселения Усть-Лабинского района по разделам и подразделам, целевым статьям и видам расходов классификации расходов бюджетов на 2013год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</si>
  <si>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</si>
  <si>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</si>
  <si>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Озеленение</t>
  </si>
  <si>
    <t>6000300</t>
  </si>
  <si>
    <t>Полномочия по расчету и предоставлению межбюджетных трансфертов бюджетам поселений в форме субвенций</t>
  </si>
  <si>
    <t>0013601</t>
  </si>
  <si>
    <t>Поисковые и аварийно-спасательные учреждения</t>
  </si>
  <si>
    <t>Ведомственные целевые программы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</si>
  <si>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2011-2013годы"</t>
  </si>
  <si>
    <t>Долгосрочные целевые программы</t>
  </si>
  <si>
    <t>5220000</t>
  </si>
  <si>
    <t>Долгосрочная краевая целевая программа "Кадровое обеспечение сферы культуры и искусства Краснодарского края на 2011-2013годы"</t>
  </si>
  <si>
    <t>5223804</t>
  </si>
  <si>
    <t>Поощрение победителей краевых конкурсов</t>
  </si>
  <si>
    <t>Поощрение победителей краевого конкурса на звание "Лучший орган территориального общественного самоуправления"</t>
  </si>
  <si>
    <t>8200000</t>
  </si>
  <si>
    <t>8200200</t>
  </si>
  <si>
    <t>Долгосрочные краевые целевые программы</t>
  </si>
  <si>
    <t>Долгосрочная целевая программа "Развитие систем наружного освещения населенных пунктов Краснодарского края на 2012-2014годы"</t>
  </si>
  <si>
    <t>Приложение  № 5</t>
  </si>
  <si>
    <t>Ведомственная целевая программа "Капитальный ремонт и ремонт автомобильных дорог местного значения Краснодарского края на 2012—2014 годы"</t>
  </si>
  <si>
    <t xml:space="preserve">Капитальный ремонт, ремонт автомобильных дорог общего пользования населенных пунктов </t>
  </si>
  <si>
    <t>5240000</t>
  </si>
  <si>
    <t>5241500</t>
  </si>
  <si>
    <t>5241501</t>
  </si>
  <si>
    <t>Приложение  № 4</t>
  </si>
  <si>
    <t>Иные безвозмездные и безвозмездные перечисления</t>
  </si>
  <si>
    <t>Дополнительная помощь местным бюджетам для решения социально значимых вопросов</t>
  </si>
  <si>
    <t>7959011</t>
  </si>
  <si>
    <t xml:space="preserve">Муниципальная целевая программа "О предоставлении финансовой помощи в иде субсидий МБУ "ЮГ" Александровского сельского поселения Усть-Лабинского района " </t>
  </si>
  <si>
    <t>ПРОЕКТ</t>
  </si>
  <si>
    <t>от "__"________ 2013г № __ протокол № ___</t>
  </si>
  <si>
    <t>Муниципальная целевая программа "О предоставлении финансовой помощи в иде субсидий МБУ "ЮГ" Александровского сельского поселения Усть-Лабинского района"</t>
  </si>
  <si>
    <t>от "__"______  2013г  №_ протокол №__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</si>
</sst>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2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49" fontId="7" fillId="0" borderId="0" xfId="0" applyNumberFormat="1" applyFont="1" applyAlignment="1">
      <alignment horizontal="right" wrapText="1"/>
    </xf>
    <xf numFmtId="169" fontId="8" fillId="0" borderId="0" xfId="0" applyNumberFormat="1" applyFont="1" applyAlignment="1">
      <alignment horizontal="right" wrapText="1"/>
    </xf>
    <xf numFmtId="169" fontId="7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justify" wrapText="1"/>
    </xf>
    <xf numFmtId="49" fontId="8" fillId="0" borderId="0" xfId="0" applyNumberFormat="1" applyFont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Alignment="1">
      <alignment horizontal="justify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/>
    </xf>
    <xf numFmtId="169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16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 wrapText="1"/>
    </xf>
    <xf numFmtId="49" fontId="2" fillId="0" borderId="0" xfId="0" applyNumberFormat="1" applyFont="1" applyFill="1" applyAlignment="1">
      <alignment horizontal="right"/>
    </xf>
    <xf numFmtId="169" fontId="2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left" wrapText="1"/>
    </xf>
    <xf numFmtId="49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wrapText="1"/>
    </xf>
    <xf numFmtId="0" fontId="8" fillId="0" borderId="0" xfId="0" applyFont="1" applyAlignment="1">
      <alignment vertical="top" wrapText="1"/>
    </xf>
    <xf numFmtId="49" fontId="8" fillId="0" borderId="0" xfId="0" applyNumberFormat="1" applyFont="1" applyBorder="1" applyAlignment="1">
      <alignment horizontal="right" wrapText="1"/>
    </xf>
    <xf numFmtId="0" fontId="8" fillId="0" borderId="0" xfId="0" applyFont="1" applyAlignment="1">
      <alignment horizontal="right" vertical="top" wrapText="1"/>
    </xf>
    <xf numFmtId="0" fontId="11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7" fillId="0" borderId="0" xfId="0" applyNumberFormat="1" applyFont="1" applyAlignment="1">
      <alignment vertical="top" wrapText="1"/>
    </xf>
    <xf numFmtId="0" fontId="42" fillId="0" borderId="0" xfId="0" applyFont="1" applyAlignment="1">
      <alignment/>
    </xf>
    <xf numFmtId="169" fontId="44" fillId="0" borderId="0" xfId="0" applyNumberFormat="1" applyFont="1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69" fontId="44" fillId="0" borderId="0" xfId="0" applyNumberFormat="1" applyFont="1" applyAlignment="1">
      <alignment/>
    </xf>
    <xf numFmtId="169" fontId="45" fillId="0" borderId="0" xfId="0" applyNumberFormat="1" applyFont="1" applyAlignment="1">
      <alignment/>
    </xf>
    <xf numFmtId="0" fontId="7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49" fontId="7" fillId="0" borderId="0" xfId="0" applyNumberFormat="1" applyFont="1" applyAlignment="1">
      <alignment wrapText="1"/>
    </xf>
    <xf numFmtId="169" fontId="8" fillId="0" borderId="0" xfId="0" applyNumberFormat="1" applyFont="1" applyAlignment="1">
      <alignment wrapText="1"/>
    </xf>
    <xf numFmtId="49" fontId="8" fillId="0" borderId="0" xfId="0" applyNumberFormat="1" applyFont="1" applyBorder="1" applyAlignment="1">
      <alignment wrapText="1"/>
    </xf>
    <xf numFmtId="169" fontId="7" fillId="0" borderId="0" xfId="0" applyNumberFormat="1" applyFont="1" applyAlignment="1">
      <alignment wrapText="1"/>
    </xf>
    <xf numFmtId="169" fontId="7" fillId="0" borderId="0" xfId="0" applyNumberFormat="1" applyFont="1" applyAlignment="1">
      <alignment/>
    </xf>
    <xf numFmtId="169" fontId="44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7" fillId="0" borderId="0" xfId="0" applyNumberFormat="1" applyFont="1" applyAlignment="1">
      <alignment wrapText="1"/>
    </xf>
    <xf numFmtId="0" fontId="2" fillId="33" borderId="0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left"/>
    </xf>
    <xf numFmtId="0" fontId="7" fillId="0" borderId="0" xfId="0" applyFont="1" applyAlignment="1">
      <alignment horizontal="right" wrapText="1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0"/>
  <sheetViews>
    <sheetView workbookViewId="0" topLeftCell="A1">
      <selection activeCell="H55" sqref="H55"/>
    </sheetView>
  </sheetViews>
  <sheetFormatPr defaultColWidth="9.140625" defaultRowHeight="15"/>
  <cols>
    <col min="1" max="1" width="5.57421875" style="0" customWidth="1"/>
    <col min="2" max="2" width="45.8515625" style="0" customWidth="1"/>
    <col min="3" max="3" width="7.140625" style="0" hidden="1" customWidth="1"/>
    <col min="4" max="5" width="5.00390625" style="0" customWidth="1"/>
    <col min="6" max="6" width="10.7109375" style="0" customWidth="1"/>
    <col min="7" max="7" width="5.421875" style="0" customWidth="1"/>
    <col min="8" max="8" width="10.57421875" style="0" customWidth="1"/>
  </cols>
  <sheetData>
    <row r="1" spans="2:8" ht="15.75">
      <c r="B1" t="s">
        <v>187</v>
      </c>
      <c r="F1" s="30"/>
      <c r="G1" s="30"/>
      <c r="H1" s="31" t="s">
        <v>182</v>
      </c>
    </row>
    <row r="2" spans="1:8" ht="15.75">
      <c r="A2" s="69" t="s">
        <v>141</v>
      </c>
      <c r="B2" s="69"/>
      <c r="C2" s="69"/>
      <c r="D2" s="69"/>
      <c r="E2" s="69"/>
      <c r="F2" s="69"/>
      <c r="G2" s="69"/>
      <c r="H2" s="69"/>
    </row>
    <row r="3" spans="1:8" ht="15.75">
      <c r="A3" s="69" t="s">
        <v>120</v>
      </c>
      <c r="B3" s="69"/>
      <c r="C3" s="69"/>
      <c r="D3" s="69"/>
      <c r="E3" s="69"/>
      <c r="F3" s="69"/>
      <c r="G3" s="69"/>
      <c r="H3" s="69"/>
    </row>
    <row r="4" spans="1:8" ht="15.75">
      <c r="A4" s="69" t="s">
        <v>139</v>
      </c>
      <c r="B4" s="69"/>
      <c r="C4" s="69"/>
      <c r="D4" s="69"/>
      <c r="E4" s="69"/>
      <c r="F4" s="69"/>
      <c r="G4" s="69"/>
      <c r="H4" s="69"/>
    </row>
    <row r="5" spans="1:8" ht="15.75">
      <c r="A5" s="70" t="s">
        <v>190</v>
      </c>
      <c r="B5" s="70"/>
      <c r="C5" s="70"/>
      <c r="D5" s="70"/>
      <c r="E5" s="70"/>
      <c r="F5" s="70"/>
      <c r="G5" s="70"/>
      <c r="H5" s="70"/>
    </row>
    <row r="7" spans="1:8" ht="18.75" customHeight="1">
      <c r="A7" s="2"/>
      <c r="B7" s="2"/>
      <c r="C7" s="2"/>
      <c r="D7" s="30"/>
      <c r="E7" s="30"/>
      <c r="F7" s="30"/>
      <c r="G7" s="30"/>
      <c r="H7" s="31" t="s">
        <v>119</v>
      </c>
    </row>
    <row r="8" spans="1:8" ht="18" customHeight="1">
      <c r="A8" s="69" t="s">
        <v>141</v>
      </c>
      <c r="B8" s="69"/>
      <c r="C8" s="69"/>
      <c r="D8" s="69"/>
      <c r="E8" s="69"/>
      <c r="F8" s="69"/>
      <c r="G8" s="69"/>
      <c r="H8" s="69"/>
    </row>
    <row r="9" spans="1:8" ht="20.25" customHeight="1">
      <c r="A9" s="69" t="s">
        <v>120</v>
      </c>
      <c r="B9" s="69"/>
      <c r="C9" s="69"/>
      <c r="D9" s="69"/>
      <c r="E9" s="69"/>
      <c r="F9" s="69"/>
      <c r="G9" s="69"/>
      <c r="H9" s="69"/>
    </row>
    <row r="10" spans="1:8" ht="20.25" customHeight="1">
      <c r="A10" s="69" t="s">
        <v>139</v>
      </c>
      <c r="B10" s="69"/>
      <c r="C10" s="69"/>
      <c r="D10" s="69"/>
      <c r="E10" s="69"/>
      <c r="F10" s="69"/>
      <c r="G10" s="69"/>
      <c r="H10" s="69"/>
    </row>
    <row r="11" spans="1:8" ht="20.25" customHeight="1">
      <c r="A11" s="72" t="s">
        <v>153</v>
      </c>
      <c r="B11" s="72"/>
      <c r="C11" s="72"/>
      <c r="D11" s="72"/>
      <c r="E11" s="72"/>
      <c r="F11" s="72"/>
      <c r="G11" s="72"/>
      <c r="H11" s="72"/>
    </row>
    <row r="12" spans="1:8" ht="20.25" customHeight="1">
      <c r="A12" s="72" t="s">
        <v>142</v>
      </c>
      <c r="B12" s="72"/>
      <c r="C12" s="72"/>
      <c r="D12" s="72"/>
      <c r="E12" s="72"/>
      <c r="F12" s="72"/>
      <c r="G12" s="72"/>
      <c r="H12" s="72"/>
    </row>
    <row r="13" spans="1:8" ht="20.25" customHeight="1">
      <c r="A13" s="72" t="s">
        <v>140</v>
      </c>
      <c r="B13" s="72"/>
      <c r="C13" s="72"/>
      <c r="D13" s="72"/>
      <c r="E13" s="72"/>
      <c r="F13" s="72"/>
      <c r="G13" s="72"/>
      <c r="H13" s="72"/>
    </row>
    <row r="14" spans="1:8" ht="20.25" customHeight="1">
      <c r="A14" s="47"/>
      <c r="B14" s="47"/>
      <c r="C14" s="47"/>
      <c r="D14" s="47"/>
      <c r="E14" s="47"/>
      <c r="F14" s="47"/>
      <c r="G14" s="47"/>
      <c r="H14" s="47"/>
    </row>
    <row r="15" spans="1:9" ht="81" customHeight="1">
      <c r="A15" s="73" t="s">
        <v>156</v>
      </c>
      <c r="B15" s="73"/>
      <c r="C15" s="73"/>
      <c r="D15" s="73"/>
      <c r="E15" s="73"/>
      <c r="F15" s="73"/>
      <c r="G15" s="73"/>
      <c r="H15" s="73"/>
      <c r="I15" s="39"/>
    </row>
    <row r="16" spans="1:8" ht="18.75">
      <c r="A16" s="2"/>
      <c r="B16" s="2"/>
      <c r="C16" s="2"/>
      <c r="D16" s="2"/>
      <c r="E16" s="2"/>
      <c r="F16" s="1"/>
      <c r="G16" s="74" t="s">
        <v>0</v>
      </c>
      <c r="H16" s="74"/>
    </row>
    <row r="17" ht="15.75" thickBot="1">
      <c r="A17" s="3"/>
    </row>
    <row r="18" spans="1:8" ht="38.25" thickBot="1">
      <c r="A18" s="4" t="s">
        <v>1</v>
      </c>
      <c r="B18" s="5" t="s">
        <v>2</v>
      </c>
      <c r="C18" s="35" t="s">
        <v>117</v>
      </c>
      <c r="D18" s="6" t="s">
        <v>3</v>
      </c>
      <c r="E18" s="6" t="s">
        <v>4</v>
      </c>
      <c r="F18" s="6" t="s">
        <v>5</v>
      </c>
      <c r="G18" s="6" t="s">
        <v>6</v>
      </c>
      <c r="H18" s="5" t="s">
        <v>7</v>
      </c>
    </row>
    <row r="19" spans="1:8" ht="15.75">
      <c r="A19" s="8"/>
      <c r="B19" s="9" t="s">
        <v>8</v>
      </c>
      <c r="C19" s="25"/>
      <c r="D19" s="10"/>
      <c r="E19" s="10"/>
      <c r="F19" s="10"/>
      <c r="G19" s="10"/>
      <c r="H19" s="11">
        <f>H20</f>
        <v>17249.399999999998</v>
      </c>
    </row>
    <row r="20" spans="1:8" ht="15.75">
      <c r="A20" s="36" t="s">
        <v>9</v>
      </c>
      <c r="B20" s="36" t="s">
        <v>118</v>
      </c>
      <c r="C20" s="38"/>
      <c r="D20" s="37"/>
      <c r="E20" s="37"/>
      <c r="F20" s="37"/>
      <c r="G20" s="37"/>
      <c r="H20" s="11">
        <f>H21+H50+H57+H78+H105+H133+H161+H155</f>
        <v>17249.399999999998</v>
      </c>
    </row>
    <row r="21" spans="1:8" ht="15.75">
      <c r="A21" s="13"/>
      <c r="B21" s="14" t="s">
        <v>10</v>
      </c>
      <c r="C21" s="25">
        <v>992</v>
      </c>
      <c r="D21" s="15" t="s">
        <v>13</v>
      </c>
      <c r="E21" s="15" t="s">
        <v>14</v>
      </c>
      <c r="F21" s="16"/>
      <c r="G21" s="16"/>
      <c r="H21" s="11">
        <f>H22+H26+H38+H42+H34</f>
        <v>3927.1</v>
      </c>
    </row>
    <row r="22" spans="1:8" ht="51" customHeight="1">
      <c r="A22" s="8"/>
      <c r="B22" s="17" t="s">
        <v>11</v>
      </c>
      <c r="C22" s="18">
        <v>992</v>
      </c>
      <c r="D22" s="10" t="s">
        <v>13</v>
      </c>
      <c r="E22" s="10" t="s">
        <v>15</v>
      </c>
      <c r="F22" s="15"/>
      <c r="G22" s="15"/>
      <c r="H22" s="12">
        <f>H23</f>
        <v>530.7</v>
      </c>
    </row>
    <row r="23" spans="1:8" ht="36.75" customHeight="1">
      <c r="A23" s="8"/>
      <c r="B23" s="17" t="s">
        <v>12</v>
      </c>
      <c r="C23" s="18">
        <v>992</v>
      </c>
      <c r="D23" s="10" t="s">
        <v>13</v>
      </c>
      <c r="E23" s="10" t="s">
        <v>15</v>
      </c>
      <c r="F23" s="10" t="s">
        <v>17</v>
      </c>
      <c r="G23" s="10"/>
      <c r="H23" s="12">
        <f>H24</f>
        <v>530.7</v>
      </c>
    </row>
    <row r="24" spans="1:8" ht="37.5" customHeight="1">
      <c r="A24" s="8"/>
      <c r="B24" s="17" t="s">
        <v>19</v>
      </c>
      <c r="C24" s="18">
        <v>992</v>
      </c>
      <c r="D24" s="10" t="s">
        <v>13</v>
      </c>
      <c r="E24" s="10" t="s">
        <v>15</v>
      </c>
      <c r="F24" s="10" t="s">
        <v>18</v>
      </c>
      <c r="G24" s="10"/>
      <c r="H24" s="12">
        <f>H25</f>
        <v>530.7</v>
      </c>
    </row>
    <row r="25" spans="1:8" ht="55.5" customHeight="1">
      <c r="A25" s="8"/>
      <c r="B25" s="17" t="s">
        <v>20</v>
      </c>
      <c r="C25" s="18">
        <v>992</v>
      </c>
      <c r="D25" s="10" t="s">
        <v>13</v>
      </c>
      <c r="E25" s="10" t="s">
        <v>15</v>
      </c>
      <c r="F25" s="10" t="s">
        <v>18</v>
      </c>
      <c r="G25" s="10" t="s">
        <v>16</v>
      </c>
      <c r="H25" s="12">
        <v>530.7</v>
      </c>
    </row>
    <row r="26" spans="1:8" ht="88.5" customHeight="1">
      <c r="A26" s="19"/>
      <c r="B26" s="17" t="s">
        <v>21</v>
      </c>
      <c r="C26" s="18">
        <v>992</v>
      </c>
      <c r="D26" s="10" t="s">
        <v>13</v>
      </c>
      <c r="E26" s="10" t="s">
        <v>24</v>
      </c>
      <c r="F26" s="10"/>
      <c r="G26" s="10"/>
      <c r="H26" s="12">
        <f>H27</f>
        <v>3117.9999999999995</v>
      </c>
    </row>
    <row r="27" spans="1:8" ht="42.75" customHeight="1">
      <c r="A27" s="19"/>
      <c r="B27" s="17" t="s">
        <v>12</v>
      </c>
      <c r="C27" s="18">
        <v>992</v>
      </c>
      <c r="D27" s="10" t="s">
        <v>13</v>
      </c>
      <c r="E27" s="10" t="s">
        <v>24</v>
      </c>
      <c r="F27" s="10" t="s">
        <v>17</v>
      </c>
      <c r="G27" s="10"/>
      <c r="H27" s="12">
        <f>H28+H32</f>
        <v>3117.9999999999995</v>
      </c>
    </row>
    <row r="28" spans="1:8" ht="25.5" customHeight="1">
      <c r="A28" s="19"/>
      <c r="B28" s="17" t="s">
        <v>22</v>
      </c>
      <c r="C28" s="18">
        <v>992</v>
      </c>
      <c r="D28" s="10" t="s">
        <v>13</v>
      </c>
      <c r="E28" s="10" t="s">
        <v>24</v>
      </c>
      <c r="F28" s="10" t="s">
        <v>25</v>
      </c>
      <c r="G28" s="10"/>
      <c r="H28" s="12">
        <f>H29+H30+H31</f>
        <v>3114.2999999999997</v>
      </c>
    </row>
    <row r="29" spans="1:8" ht="56.25" customHeight="1">
      <c r="A29" s="19"/>
      <c r="B29" s="17" t="s">
        <v>20</v>
      </c>
      <c r="C29" s="18">
        <v>992</v>
      </c>
      <c r="D29" s="10" t="s">
        <v>13</v>
      </c>
      <c r="E29" s="10" t="s">
        <v>24</v>
      </c>
      <c r="F29" s="10" t="s">
        <v>25</v>
      </c>
      <c r="G29" s="10">
        <v>120</v>
      </c>
      <c r="H29" s="12">
        <v>2584.1</v>
      </c>
    </row>
    <row r="30" spans="1:8" ht="41.25" customHeight="1">
      <c r="A30" s="19"/>
      <c r="B30" s="17" t="s">
        <v>23</v>
      </c>
      <c r="C30" s="18">
        <v>992</v>
      </c>
      <c r="D30" s="10" t="s">
        <v>13</v>
      </c>
      <c r="E30" s="10" t="s">
        <v>24</v>
      </c>
      <c r="F30" s="10" t="s">
        <v>25</v>
      </c>
      <c r="G30" s="10">
        <v>240</v>
      </c>
      <c r="H30" s="12">
        <v>459.2</v>
      </c>
    </row>
    <row r="31" spans="1:8" ht="25.5" customHeight="1">
      <c r="A31" s="19"/>
      <c r="B31" s="17" t="s">
        <v>26</v>
      </c>
      <c r="C31" s="18">
        <v>992</v>
      </c>
      <c r="D31" s="10" t="s">
        <v>13</v>
      </c>
      <c r="E31" s="10" t="s">
        <v>24</v>
      </c>
      <c r="F31" s="10" t="s">
        <v>25</v>
      </c>
      <c r="G31" s="18">
        <v>850</v>
      </c>
      <c r="H31" s="12">
        <v>71</v>
      </c>
    </row>
    <row r="32" spans="1:8" ht="38.25" customHeight="1">
      <c r="A32" s="19"/>
      <c r="B32" s="17" t="s">
        <v>100</v>
      </c>
      <c r="C32" s="18">
        <v>992</v>
      </c>
      <c r="D32" s="10" t="s">
        <v>13</v>
      </c>
      <c r="E32" s="10" t="s">
        <v>24</v>
      </c>
      <c r="F32" s="10" t="s">
        <v>101</v>
      </c>
      <c r="G32" s="18"/>
      <c r="H32" s="12">
        <f>H33</f>
        <v>3.7</v>
      </c>
    </row>
    <row r="33" spans="1:8" ht="38.25" customHeight="1">
      <c r="A33" s="19"/>
      <c r="B33" s="17" t="s">
        <v>23</v>
      </c>
      <c r="C33" s="18">
        <v>992</v>
      </c>
      <c r="D33" s="10" t="s">
        <v>13</v>
      </c>
      <c r="E33" s="10" t="s">
        <v>24</v>
      </c>
      <c r="F33" s="10" t="s">
        <v>101</v>
      </c>
      <c r="G33" s="18">
        <v>240</v>
      </c>
      <c r="H33" s="12">
        <v>3.7</v>
      </c>
    </row>
    <row r="34" spans="1:8" ht="65.25" customHeight="1">
      <c r="A34" s="19"/>
      <c r="B34" s="54" t="s">
        <v>157</v>
      </c>
      <c r="C34" s="18"/>
      <c r="D34" s="10" t="s">
        <v>13</v>
      </c>
      <c r="E34" s="10" t="s">
        <v>158</v>
      </c>
      <c r="F34" s="10"/>
      <c r="G34" s="21"/>
      <c r="H34" s="12">
        <f>H35</f>
        <v>9</v>
      </c>
    </row>
    <row r="35" spans="1:8" ht="28.5" customHeight="1">
      <c r="A35" s="19"/>
      <c r="B35" s="17" t="s">
        <v>12</v>
      </c>
      <c r="C35" s="18"/>
      <c r="D35" s="10" t="s">
        <v>13</v>
      </c>
      <c r="E35" s="10" t="s">
        <v>158</v>
      </c>
      <c r="F35" s="10" t="s">
        <v>17</v>
      </c>
      <c r="G35" s="21"/>
      <c r="H35" s="12">
        <f>H36</f>
        <v>9</v>
      </c>
    </row>
    <row r="36" spans="1:8" ht="18.75" customHeight="1">
      <c r="A36" s="19"/>
      <c r="B36" s="17" t="s">
        <v>22</v>
      </c>
      <c r="C36" s="18"/>
      <c r="D36" s="10" t="s">
        <v>13</v>
      </c>
      <c r="E36" s="10" t="s">
        <v>158</v>
      </c>
      <c r="F36" s="10" t="s">
        <v>25</v>
      </c>
      <c r="G36" s="18"/>
      <c r="H36" s="12">
        <f>H37</f>
        <v>9</v>
      </c>
    </row>
    <row r="37" spans="1:8" ht="20.25" customHeight="1">
      <c r="A37" s="19"/>
      <c r="B37" s="19" t="s">
        <v>147</v>
      </c>
      <c r="C37" s="18"/>
      <c r="D37" s="10" t="s">
        <v>13</v>
      </c>
      <c r="E37" s="10" t="s">
        <v>158</v>
      </c>
      <c r="F37" s="10" t="s">
        <v>25</v>
      </c>
      <c r="G37" s="18">
        <v>540</v>
      </c>
      <c r="H37" s="12">
        <v>9</v>
      </c>
    </row>
    <row r="38" spans="1:8" ht="21" customHeight="1">
      <c r="A38" s="19"/>
      <c r="B38" s="17" t="s">
        <v>27</v>
      </c>
      <c r="C38" s="18">
        <v>992</v>
      </c>
      <c r="D38" s="10" t="s">
        <v>13</v>
      </c>
      <c r="E38" s="10">
        <v>11</v>
      </c>
      <c r="F38" s="10"/>
      <c r="G38" s="21"/>
      <c r="H38" s="20">
        <f>H39</f>
        <v>35</v>
      </c>
    </row>
    <row r="39" spans="1:8" ht="24.75" customHeight="1">
      <c r="A39" s="19"/>
      <c r="B39" s="17" t="s">
        <v>27</v>
      </c>
      <c r="C39" s="18">
        <v>992</v>
      </c>
      <c r="D39" s="10" t="s">
        <v>13</v>
      </c>
      <c r="E39" s="10">
        <v>11</v>
      </c>
      <c r="F39" s="10" t="s">
        <v>28</v>
      </c>
      <c r="G39" s="21"/>
      <c r="H39" s="20">
        <f>H40</f>
        <v>35</v>
      </c>
    </row>
    <row r="40" spans="1:8" ht="51" customHeight="1">
      <c r="A40" s="19"/>
      <c r="B40" s="17" t="s">
        <v>31</v>
      </c>
      <c r="C40" s="18">
        <v>992</v>
      </c>
      <c r="D40" s="10" t="s">
        <v>13</v>
      </c>
      <c r="E40" s="10">
        <v>11</v>
      </c>
      <c r="F40" s="10" t="s">
        <v>29</v>
      </c>
      <c r="G40" s="21"/>
      <c r="H40" s="20">
        <f>H41</f>
        <v>35</v>
      </c>
    </row>
    <row r="41" spans="1:8" ht="22.5" customHeight="1">
      <c r="A41" s="19"/>
      <c r="B41" s="17" t="s">
        <v>30</v>
      </c>
      <c r="C41" s="18">
        <v>992</v>
      </c>
      <c r="D41" s="10" t="s">
        <v>13</v>
      </c>
      <c r="E41" s="10">
        <v>11</v>
      </c>
      <c r="F41" s="10" t="s">
        <v>29</v>
      </c>
      <c r="G41" s="18">
        <v>870</v>
      </c>
      <c r="H41" s="46">
        <v>35</v>
      </c>
    </row>
    <row r="42" spans="1:8" ht="19.5" customHeight="1">
      <c r="A42" s="19"/>
      <c r="B42" s="17" t="s">
        <v>34</v>
      </c>
      <c r="C42" s="18">
        <v>992</v>
      </c>
      <c r="D42" s="10" t="s">
        <v>13</v>
      </c>
      <c r="E42" s="10">
        <v>13</v>
      </c>
      <c r="F42" s="22"/>
      <c r="G42" s="21"/>
      <c r="H42" s="20">
        <f>H43+H46</f>
        <v>234.4</v>
      </c>
    </row>
    <row r="43" spans="1:8" ht="69.75" customHeight="1">
      <c r="A43" s="19"/>
      <c r="B43" s="17" t="s">
        <v>32</v>
      </c>
      <c r="C43" s="18">
        <v>992</v>
      </c>
      <c r="D43" s="10" t="s">
        <v>13</v>
      </c>
      <c r="E43" s="10">
        <v>13</v>
      </c>
      <c r="F43" s="10" t="s">
        <v>35</v>
      </c>
      <c r="G43" s="18"/>
      <c r="H43" s="20">
        <f>H44</f>
        <v>114.4</v>
      </c>
    </row>
    <row r="44" spans="1:8" ht="72" customHeight="1">
      <c r="A44" s="19"/>
      <c r="B44" s="17" t="s">
        <v>33</v>
      </c>
      <c r="C44" s="18">
        <v>992</v>
      </c>
      <c r="D44" s="10" t="s">
        <v>13</v>
      </c>
      <c r="E44" s="10">
        <v>13</v>
      </c>
      <c r="F44" s="10" t="s">
        <v>36</v>
      </c>
      <c r="G44" s="18"/>
      <c r="H44" s="20">
        <f>H45</f>
        <v>114.4</v>
      </c>
    </row>
    <row r="45" spans="1:8" ht="31.5">
      <c r="A45" s="19"/>
      <c r="B45" s="17" t="s">
        <v>56</v>
      </c>
      <c r="C45" s="18">
        <v>992</v>
      </c>
      <c r="D45" s="10" t="s">
        <v>13</v>
      </c>
      <c r="E45" s="10">
        <v>13</v>
      </c>
      <c r="F45" s="10" t="s">
        <v>36</v>
      </c>
      <c r="G45" s="18">
        <v>240</v>
      </c>
      <c r="H45" s="20">
        <v>114.4</v>
      </c>
    </row>
    <row r="46" spans="1:8" ht="40.5" customHeight="1">
      <c r="A46" s="19"/>
      <c r="B46" s="17" t="s">
        <v>57</v>
      </c>
      <c r="C46" s="18">
        <v>992</v>
      </c>
      <c r="D46" s="10" t="s">
        <v>13</v>
      </c>
      <c r="E46" s="10">
        <v>13</v>
      </c>
      <c r="F46" s="18">
        <v>7950000</v>
      </c>
      <c r="G46" s="18"/>
      <c r="H46" s="20">
        <f>H47</f>
        <v>120</v>
      </c>
    </row>
    <row r="47" spans="1:8" ht="36" customHeight="1">
      <c r="A47" s="19"/>
      <c r="B47" s="17" t="s">
        <v>58</v>
      </c>
      <c r="C47" s="18">
        <v>992</v>
      </c>
      <c r="D47" s="10" t="s">
        <v>13</v>
      </c>
      <c r="E47" s="10">
        <v>13</v>
      </c>
      <c r="F47" s="18">
        <v>7959000</v>
      </c>
      <c r="G47" s="18"/>
      <c r="H47" s="20">
        <f>H48</f>
        <v>120</v>
      </c>
    </row>
    <row r="48" spans="1:8" ht="90" customHeight="1">
      <c r="A48" s="19"/>
      <c r="B48" s="32" t="s">
        <v>132</v>
      </c>
      <c r="C48" s="18">
        <v>992</v>
      </c>
      <c r="D48" s="23" t="s">
        <v>13</v>
      </c>
      <c r="E48" s="23" t="s">
        <v>59</v>
      </c>
      <c r="F48" s="23" t="s">
        <v>81</v>
      </c>
      <c r="G48" s="18"/>
      <c r="H48" s="20">
        <f>H49</f>
        <v>120</v>
      </c>
    </row>
    <row r="49" spans="1:8" ht="37.5" customHeight="1">
      <c r="A49" s="19"/>
      <c r="B49" s="17" t="s">
        <v>56</v>
      </c>
      <c r="C49" s="18">
        <v>992</v>
      </c>
      <c r="D49" s="23" t="s">
        <v>13</v>
      </c>
      <c r="E49" s="23" t="s">
        <v>59</v>
      </c>
      <c r="F49" s="23" t="s">
        <v>81</v>
      </c>
      <c r="G49" s="18">
        <v>240</v>
      </c>
      <c r="H49" s="20">
        <v>120</v>
      </c>
    </row>
    <row r="50" spans="1:8" ht="25.5" customHeight="1">
      <c r="A50" s="13"/>
      <c r="B50" s="14" t="s">
        <v>37</v>
      </c>
      <c r="C50" s="25">
        <v>992</v>
      </c>
      <c r="D50" s="15" t="s">
        <v>15</v>
      </c>
      <c r="E50" s="15" t="s">
        <v>14</v>
      </c>
      <c r="F50" s="25"/>
      <c r="G50" s="21"/>
      <c r="H50" s="24">
        <f>H51</f>
        <v>203.1</v>
      </c>
    </row>
    <row r="51" spans="1:8" ht="31.5" customHeight="1">
      <c r="A51" s="8"/>
      <c r="B51" s="17" t="s">
        <v>38</v>
      </c>
      <c r="C51" s="18">
        <v>992</v>
      </c>
      <c r="D51" s="10" t="s">
        <v>15</v>
      </c>
      <c r="E51" s="10" t="s">
        <v>39</v>
      </c>
      <c r="F51" s="18"/>
      <c r="G51" s="21"/>
      <c r="H51" s="20">
        <f>H52</f>
        <v>203.1</v>
      </c>
    </row>
    <row r="52" spans="1:8" ht="31.5">
      <c r="A52" s="19"/>
      <c r="B52" s="17" t="s">
        <v>12</v>
      </c>
      <c r="C52" s="18">
        <v>992</v>
      </c>
      <c r="D52" s="10" t="s">
        <v>15</v>
      </c>
      <c r="E52" s="10" t="s">
        <v>39</v>
      </c>
      <c r="F52" s="10" t="s">
        <v>41</v>
      </c>
      <c r="G52" s="18"/>
      <c r="H52" s="20">
        <f>H53</f>
        <v>203.1</v>
      </c>
    </row>
    <row r="53" spans="1:8" ht="51" customHeight="1">
      <c r="A53" s="19"/>
      <c r="B53" s="17" t="s">
        <v>40</v>
      </c>
      <c r="C53" s="18">
        <v>992</v>
      </c>
      <c r="D53" s="10" t="s">
        <v>15</v>
      </c>
      <c r="E53" s="10" t="s">
        <v>39</v>
      </c>
      <c r="F53" s="10" t="s">
        <v>42</v>
      </c>
      <c r="G53" s="18"/>
      <c r="H53" s="20">
        <f>H54</f>
        <v>203.1</v>
      </c>
    </row>
    <row r="54" spans="1:8" ht="48.75" customHeight="1">
      <c r="A54" s="19"/>
      <c r="B54" s="17" t="s">
        <v>161</v>
      </c>
      <c r="C54" s="18"/>
      <c r="D54" s="10" t="s">
        <v>15</v>
      </c>
      <c r="E54" s="10" t="s">
        <v>39</v>
      </c>
      <c r="F54" s="10" t="s">
        <v>162</v>
      </c>
      <c r="G54" s="21"/>
      <c r="H54" s="20">
        <f>H55+H56</f>
        <v>203.1</v>
      </c>
    </row>
    <row r="55" spans="1:8" ht="47.25">
      <c r="A55" s="19"/>
      <c r="B55" s="17" t="s">
        <v>20</v>
      </c>
      <c r="C55" s="18">
        <v>992</v>
      </c>
      <c r="D55" s="10" t="s">
        <v>15</v>
      </c>
      <c r="E55" s="10" t="s">
        <v>39</v>
      </c>
      <c r="F55" s="10" t="s">
        <v>162</v>
      </c>
      <c r="G55" s="18">
        <v>120</v>
      </c>
      <c r="H55" s="20">
        <v>195.2</v>
      </c>
    </row>
    <row r="56" spans="1:8" ht="31.5">
      <c r="A56" s="19"/>
      <c r="B56" s="17" t="s">
        <v>56</v>
      </c>
      <c r="C56" s="18"/>
      <c r="D56" s="10" t="s">
        <v>15</v>
      </c>
      <c r="E56" s="10" t="s">
        <v>39</v>
      </c>
      <c r="F56" s="10" t="s">
        <v>162</v>
      </c>
      <c r="G56" s="18">
        <v>240</v>
      </c>
      <c r="H56" s="20">
        <v>7.9</v>
      </c>
    </row>
    <row r="57" spans="1:8" ht="31.5">
      <c r="A57" s="13"/>
      <c r="B57" s="14" t="s">
        <v>43</v>
      </c>
      <c r="C57" s="25">
        <v>992</v>
      </c>
      <c r="D57" s="15" t="s">
        <v>39</v>
      </c>
      <c r="E57" s="15" t="s">
        <v>14</v>
      </c>
      <c r="F57" s="25"/>
      <c r="G57" s="21"/>
      <c r="H57" s="24">
        <f>H58+H67+H72</f>
        <v>300.8</v>
      </c>
    </row>
    <row r="58" spans="1:8" ht="47.25" customHeight="1">
      <c r="A58" s="19"/>
      <c r="B58" s="17" t="s">
        <v>44</v>
      </c>
      <c r="C58" s="18">
        <v>992</v>
      </c>
      <c r="D58" s="10" t="s">
        <v>39</v>
      </c>
      <c r="E58" s="10" t="s">
        <v>45</v>
      </c>
      <c r="F58" s="21"/>
      <c r="G58" s="21"/>
      <c r="H58" s="20">
        <f>H59+H63+H65</f>
        <v>285.3</v>
      </c>
    </row>
    <row r="59" spans="1:8" ht="47.25">
      <c r="A59" s="19"/>
      <c r="B59" s="17" t="s">
        <v>46</v>
      </c>
      <c r="C59" s="18">
        <v>992</v>
      </c>
      <c r="D59" s="10" t="s">
        <v>39</v>
      </c>
      <c r="E59" s="10" t="s">
        <v>45</v>
      </c>
      <c r="F59" s="10" t="s">
        <v>109</v>
      </c>
      <c r="G59" s="18"/>
      <c r="H59" s="20">
        <f>H60</f>
        <v>114.6</v>
      </c>
    </row>
    <row r="60" spans="1:8" ht="61.5" customHeight="1">
      <c r="A60" s="19"/>
      <c r="B60" s="17" t="s">
        <v>47</v>
      </c>
      <c r="C60" s="18">
        <v>992</v>
      </c>
      <c r="D60" s="10" t="s">
        <v>39</v>
      </c>
      <c r="E60" s="10" t="s">
        <v>45</v>
      </c>
      <c r="F60" s="10" t="s">
        <v>110</v>
      </c>
      <c r="G60" s="18"/>
      <c r="H60" s="20">
        <f>H61</f>
        <v>114.6</v>
      </c>
    </row>
    <row r="61" spans="1:8" ht="31.5">
      <c r="A61" s="19"/>
      <c r="B61" s="17" t="s">
        <v>56</v>
      </c>
      <c r="C61" s="18">
        <v>992</v>
      </c>
      <c r="D61" s="10" t="s">
        <v>39</v>
      </c>
      <c r="E61" s="10" t="s">
        <v>45</v>
      </c>
      <c r="F61" s="10" t="s">
        <v>110</v>
      </c>
      <c r="G61" s="18">
        <v>240</v>
      </c>
      <c r="H61" s="20">
        <v>114.6</v>
      </c>
    </row>
    <row r="62" spans="1:8" ht="15.75">
      <c r="A62" s="19"/>
      <c r="B62" s="17" t="s">
        <v>48</v>
      </c>
      <c r="C62" s="18">
        <v>992</v>
      </c>
      <c r="D62" s="10" t="s">
        <v>39</v>
      </c>
      <c r="E62" s="10" t="s">
        <v>45</v>
      </c>
      <c r="F62" s="10" t="s">
        <v>111</v>
      </c>
      <c r="G62" s="18"/>
      <c r="H62" s="20">
        <f>H63</f>
        <v>2.3</v>
      </c>
    </row>
    <row r="63" spans="1:8" ht="47.25">
      <c r="A63" s="19"/>
      <c r="B63" s="17" t="s">
        <v>49</v>
      </c>
      <c r="C63" s="18">
        <v>992</v>
      </c>
      <c r="D63" s="10" t="s">
        <v>39</v>
      </c>
      <c r="E63" s="10" t="s">
        <v>45</v>
      </c>
      <c r="F63" s="10" t="s">
        <v>112</v>
      </c>
      <c r="G63" s="18"/>
      <c r="H63" s="20">
        <f>H64</f>
        <v>2.3</v>
      </c>
    </row>
    <row r="64" spans="1:8" ht="31.5">
      <c r="A64" s="19"/>
      <c r="B64" s="17" t="s">
        <v>56</v>
      </c>
      <c r="C64" s="18">
        <v>992</v>
      </c>
      <c r="D64" s="10" t="s">
        <v>39</v>
      </c>
      <c r="E64" s="10" t="s">
        <v>45</v>
      </c>
      <c r="F64" s="10" t="s">
        <v>112</v>
      </c>
      <c r="G64" s="18">
        <v>240</v>
      </c>
      <c r="H64" s="20">
        <v>2.3</v>
      </c>
    </row>
    <row r="65" spans="1:8" ht="32.25" customHeight="1">
      <c r="A65" s="19"/>
      <c r="B65" s="17" t="s">
        <v>163</v>
      </c>
      <c r="C65" s="18">
        <v>992</v>
      </c>
      <c r="D65" s="10" t="s">
        <v>39</v>
      </c>
      <c r="E65" s="10" t="s">
        <v>45</v>
      </c>
      <c r="F65" s="18">
        <v>3020000</v>
      </c>
      <c r="G65" s="18"/>
      <c r="H65" s="20">
        <f>H66</f>
        <v>168.4</v>
      </c>
    </row>
    <row r="66" spans="1:8" ht="22.5" customHeight="1">
      <c r="A66" s="19"/>
      <c r="B66" s="17" t="s">
        <v>147</v>
      </c>
      <c r="C66" s="18">
        <v>992</v>
      </c>
      <c r="D66" s="10" t="s">
        <v>39</v>
      </c>
      <c r="E66" s="10" t="s">
        <v>45</v>
      </c>
      <c r="F66" s="18">
        <v>3020000</v>
      </c>
      <c r="G66" s="18">
        <v>540</v>
      </c>
      <c r="H66" s="20">
        <v>168.4</v>
      </c>
    </row>
    <row r="67" spans="1:8" ht="19.5" customHeight="1">
      <c r="A67" s="19"/>
      <c r="B67" s="17" t="s">
        <v>50</v>
      </c>
      <c r="C67" s="18">
        <v>992</v>
      </c>
      <c r="D67" s="10" t="s">
        <v>39</v>
      </c>
      <c r="E67" s="10" t="s">
        <v>51</v>
      </c>
      <c r="F67" s="21"/>
      <c r="G67" s="21"/>
      <c r="H67" s="20">
        <f>H68</f>
        <v>8.6</v>
      </c>
    </row>
    <row r="68" spans="1:8" ht="31.5">
      <c r="A68" s="19"/>
      <c r="B68" s="7" t="s">
        <v>60</v>
      </c>
      <c r="C68" s="18">
        <v>992</v>
      </c>
      <c r="D68" s="23" t="s">
        <v>39</v>
      </c>
      <c r="E68" s="23" t="s">
        <v>51</v>
      </c>
      <c r="F68" s="23" t="s">
        <v>61</v>
      </c>
      <c r="G68" s="23"/>
      <c r="H68" s="20">
        <f>H69</f>
        <v>8.6</v>
      </c>
    </row>
    <row r="69" spans="1:8" ht="31.5">
      <c r="A69" s="19"/>
      <c r="B69" s="7" t="s">
        <v>62</v>
      </c>
      <c r="C69" s="18">
        <v>992</v>
      </c>
      <c r="D69" s="23" t="s">
        <v>39</v>
      </c>
      <c r="E69" s="23" t="s">
        <v>51</v>
      </c>
      <c r="F69" s="23" t="s">
        <v>63</v>
      </c>
      <c r="G69" s="23"/>
      <c r="H69" s="20">
        <f>H70</f>
        <v>8.6</v>
      </c>
    </row>
    <row r="70" spans="1:8" ht="78.75">
      <c r="A70" s="19"/>
      <c r="B70" s="7" t="s">
        <v>131</v>
      </c>
      <c r="C70" s="18">
        <v>992</v>
      </c>
      <c r="D70" s="23" t="s">
        <v>39</v>
      </c>
      <c r="E70" s="23" t="s">
        <v>51</v>
      </c>
      <c r="F70" s="23" t="s">
        <v>71</v>
      </c>
      <c r="G70" s="23"/>
      <c r="H70" s="20">
        <f>H71</f>
        <v>8.6</v>
      </c>
    </row>
    <row r="71" spans="1:8" ht="34.5" customHeight="1">
      <c r="A71" s="19"/>
      <c r="B71" s="17" t="s">
        <v>56</v>
      </c>
      <c r="C71" s="18">
        <v>992</v>
      </c>
      <c r="D71" s="23" t="s">
        <v>39</v>
      </c>
      <c r="E71" s="23" t="s">
        <v>51</v>
      </c>
      <c r="F71" s="26" t="s">
        <v>71</v>
      </c>
      <c r="G71" s="23" t="s">
        <v>64</v>
      </c>
      <c r="H71" s="20">
        <v>8.6</v>
      </c>
    </row>
    <row r="72" spans="1:8" ht="52.5" customHeight="1">
      <c r="A72" s="19"/>
      <c r="B72" s="17" t="s">
        <v>52</v>
      </c>
      <c r="C72" s="18">
        <v>992</v>
      </c>
      <c r="D72" s="10" t="s">
        <v>39</v>
      </c>
      <c r="E72" s="10" t="s">
        <v>53</v>
      </c>
      <c r="F72" s="18"/>
      <c r="G72" s="21"/>
      <c r="H72" s="20">
        <f>H73</f>
        <v>6.9</v>
      </c>
    </row>
    <row r="73" spans="1:8" ht="31.5">
      <c r="A73" s="19"/>
      <c r="B73" s="7" t="s">
        <v>60</v>
      </c>
      <c r="C73" s="18">
        <v>992</v>
      </c>
      <c r="D73" s="23" t="s">
        <v>39</v>
      </c>
      <c r="E73" s="23" t="s">
        <v>53</v>
      </c>
      <c r="F73" s="23" t="s">
        <v>61</v>
      </c>
      <c r="G73" s="23"/>
      <c r="H73" s="20">
        <f>H74</f>
        <v>6.9</v>
      </c>
    </row>
    <row r="74" spans="1:8" ht="31.5">
      <c r="A74" s="19"/>
      <c r="B74" s="7" t="s">
        <v>62</v>
      </c>
      <c r="C74" s="18">
        <v>992</v>
      </c>
      <c r="D74" s="23" t="s">
        <v>39</v>
      </c>
      <c r="E74" s="23" t="s">
        <v>53</v>
      </c>
      <c r="F74" s="23" t="s">
        <v>63</v>
      </c>
      <c r="G74" s="23"/>
      <c r="H74" s="20">
        <f>H75</f>
        <v>6.9</v>
      </c>
    </row>
    <row r="75" spans="1:8" ht="78.75">
      <c r="A75" s="19"/>
      <c r="B75" s="7" t="s">
        <v>130</v>
      </c>
      <c r="C75" s="18">
        <v>992</v>
      </c>
      <c r="D75" s="23" t="s">
        <v>39</v>
      </c>
      <c r="E75" s="23" t="s">
        <v>53</v>
      </c>
      <c r="F75" s="23" t="s">
        <v>113</v>
      </c>
      <c r="G75" s="23"/>
      <c r="H75" s="20">
        <f>H77</f>
        <v>6.9</v>
      </c>
    </row>
    <row r="76" spans="1:8" ht="6.75" customHeight="1">
      <c r="A76" s="19"/>
      <c r="B76" s="7"/>
      <c r="C76" s="18"/>
      <c r="D76" s="23"/>
      <c r="E76" s="23"/>
      <c r="F76" s="23"/>
      <c r="G76" s="23"/>
      <c r="H76" s="20"/>
    </row>
    <row r="77" spans="1:8" ht="31.5">
      <c r="A77" s="19"/>
      <c r="B77" s="17" t="s">
        <v>56</v>
      </c>
      <c r="C77" s="18">
        <v>992</v>
      </c>
      <c r="D77" s="23" t="s">
        <v>39</v>
      </c>
      <c r="E77" s="23" t="s">
        <v>53</v>
      </c>
      <c r="F77" s="26" t="s">
        <v>113</v>
      </c>
      <c r="G77" s="23" t="s">
        <v>64</v>
      </c>
      <c r="H77" s="20">
        <v>6.9</v>
      </c>
    </row>
    <row r="78" spans="1:8" ht="15.75">
      <c r="A78" s="13"/>
      <c r="B78" s="14" t="s">
        <v>54</v>
      </c>
      <c r="C78" s="25">
        <v>992</v>
      </c>
      <c r="D78" s="15" t="s">
        <v>24</v>
      </c>
      <c r="E78" s="15" t="s">
        <v>14</v>
      </c>
      <c r="F78" s="25"/>
      <c r="G78" s="21"/>
      <c r="H78" s="24">
        <f>H79+H94</f>
        <v>5704.7</v>
      </c>
    </row>
    <row r="79" spans="1:8" ht="15.75">
      <c r="A79" s="13"/>
      <c r="B79" s="7" t="s">
        <v>102</v>
      </c>
      <c r="C79" s="18">
        <v>992</v>
      </c>
      <c r="D79" s="23" t="s">
        <v>24</v>
      </c>
      <c r="E79" s="23" t="s">
        <v>45</v>
      </c>
      <c r="F79" s="23"/>
      <c r="G79" s="23"/>
      <c r="H79" s="27">
        <f>H80+H87+H84+H91</f>
        <v>4873</v>
      </c>
    </row>
    <row r="80" spans="1:8" ht="15.75">
      <c r="A80" s="13"/>
      <c r="B80" s="7" t="s">
        <v>103</v>
      </c>
      <c r="C80" s="18">
        <v>992</v>
      </c>
      <c r="D80" s="23" t="s">
        <v>24</v>
      </c>
      <c r="E80" s="23" t="s">
        <v>45</v>
      </c>
      <c r="F80" s="23" t="s">
        <v>104</v>
      </c>
      <c r="G80" s="23"/>
      <c r="H80" s="27">
        <f>H81</f>
        <v>434</v>
      </c>
    </row>
    <row r="81" spans="1:8" ht="15.75">
      <c r="A81" s="13"/>
      <c r="B81" s="7" t="s">
        <v>105</v>
      </c>
      <c r="C81" s="18">
        <v>992</v>
      </c>
      <c r="D81" s="23" t="s">
        <v>24</v>
      </c>
      <c r="E81" s="23" t="s">
        <v>45</v>
      </c>
      <c r="F81" s="23" t="s">
        <v>106</v>
      </c>
      <c r="G81" s="23"/>
      <c r="H81" s="27">
        <f>H82</f>
        <v>434</v>
      </c>
    </row>
    <row r="82" spans="1:8" ht="78.75" customHeight="1">
      <c r="A82" s="19"/>
      <c r="B82" s="7" t="s">
        <v>107</v>
      </c>
      <c r="C82" s="18">
        <v>992</v>
      </c>
      <c r="D82" s="23" t="s">
        <v>24</v>
      </c>
      <c r="E82" s="23" t="s">
        <v>45</v>
      </c>
      <c r="F82" s="23" t="s">
        <v>108</v>
      </c>
      <c r="G82" s="23"/>
      <c r="H82" s="27">
        <f>H83</f>
        <v>434</v>
      </c>
    </row>
    <row r="83" spans="1:8" ht="31.5" customHeight="1">
      <c r="A83" s="19"/>
      <c r="B83" s="17" t="s">
        <v>56</v>
      </c>
      <c r="C83" s="18">
        <v>992</v>
      </c>
      <c r="D83" s="23" t="s">
        <v>24</v>
      </c>
      <c r="E83" s="23" t="s">
        <v>45</v>
      </c>
      <c r="F83" s="23" t="s">
        <v>108</v>
      </c>
      <c r="G83" s="21">
        <v>240</v>
      </c>
      <c r="H83" s="20">
        <v>434</v>
      </c>
    </row>
    <row r="84" spans="1:8" ht="18.75" customHeight="1">
      <c r="A84" s="19"/>
      <c r="B84" s="68" t="s">
        <v>164</v>
      </c>
      <c r="C84" s="18"/>
      <c r="D84" s="23" t="s">
        <v>24</v>
      </c>
      <c r="E84" s="23" t="s">
        <v>45</v>
      </c>
      <c r="F84" s="23" t="s">
        <v>179</v>
      </c>
      <c r="G84" s="21"/>
      <c r="H84" s="20">
        <f>H85</f>
        <v>3904</v>
      </c>
    </row>
    <row r="85" spans="1:8" ht="68.25" customHeight="1">
      <c r="A85" s="19"/>
      <c r="B85" s="68" t="s">
        <v>177</v>
      </c>
      <c r="C85" s="18"/>
      <c r="D85" s="23" t="s">
        <v>24</v>
      </c>
      <c r="E85" s="23" t="s">
        <v>45</v>
      </c>
      <c r="F85" s="23" t="s">
        <v>180</v>
      </c>
      <c r="G85" s="21"/>
      <c r="H85" s="20">
        <f>H86</f>
        <v>3904</v>
      </c>
    </row>
    <row r="86" spans="1:8" ht="48" customHeight="1">
      <c r="A86" s="19"/>
      <c r="B86" s="68" t="s">
        <v>178</v>
      </c>
      <c r="C86" s="18"/>
      <c r="D86" s="23" t="s">
        <v>24</v>
      </c>
      <c r="E86" s="23" t="s">
        <v>45</v>
      </c>
      <c r="F86" s="23" t="s">
        <v>181</v>
      </c>
      <c r="G86" s="21">
        <v>240</v>
      </c>
      <c r="H86" s="20">
        <v>3904</v>
      </c>
    </row>
    <row r="87" spans="1:8" ht="32.25" customHeight="1">
      <c r="A87" s="19"/>
      <c r="B87" s="7" t="s">
        <v>57</v>
      </c>
      <c r="C87" s="23" t="s">
        <v>155</v>
      </c>
      <c r="D87" s="23" t="s">
        <v>24</v>
      </c>
      <c r="E87" s="23" t="s">
        <v>45</v>
      </c>
      <c r="F87" s="23" t="s">
        <v>61</v>
      </c>
      <c r="G87" s="21"/>
      <c r="H87" s="20">
        <f>H88</f>
        <v>35</v>
      </c>
    </row>
    <row r="88" spans="1:8" ht="27" customHeight="1">
      <c r="A88" s="19"/>
      <c r="B88" s="7" t="s">
        <v>62</v>
      </c>
      <c r="C88" s="23" t="s">
        <v>155</v>
      </c>
      <c r="D88" s="23" t="s">
        <v>24</v>
      </c>
      <c r="E88" s="23" t="s">
        <v>45</v>
      </c>
      <c r="F88" s="23" t="s">
        <v>63</v>
      </c>
      <c r="G88" s="21"/>
      <c r="H88" s="20">
        <f>H89</f>
        <v>35</v>
      </c>
    </row>
    <row r="89" spans="1:8" ht="79.5" customHeight="1">
      <c r="A89" s="19"/>
      <c r="B89" s="7" t="s">
        <v>150</v>
      </c>
      <c r="C89" s="23" t="s">
        <v>155</v>
      </c>
      <c r="D89" s="23" t="s">
        <v>24</v>
      </c>
      <c r="E89" s="23" t="s">
        <v>45</v>
      </c>
      <c r="F89" s="23" t="s">
        <v>151</v>
      </c>
      <c r="G89" s="21"/>
      <c r="H89" s="20">
        <f>H90</f>
        <v>35</v>
      </c>
    </row>
    <row r="90" spans="1:8" ht="30.75" customHeight="1">
      <c r="A90" s="19"/>
      <c r="B90" s="17" t="s">
        <v>56</v>
      </c>
      <c r="C90" s="18">
        <v>992</v>
      </c>
      <c r="D90" s="23" t="s">
        <v>24</v>
      </c>
      <c r="E90" s="23" t="s">
        <v>45</v>
      </c>
      <c r="F90" s="23" t="s">
        <v>151</v>
      </c>
      <c r="G90" s="21">
        <v>240</v>
      </c>
      <c r="H90" s="20">
        <v>35</v>
      </c>
    </row>
    <row r="91" spans="1:8" ht="30.75" customHeight="1">
      <c r="A91" s="19"/>
      <c r="B91" s="55" t="s">
        <v>170</v>
      </c>
      <c r="C91" s="18"/>
      <c r="D91" s="23" t="s">
        <v>83</v>
      </c>
      <c r="E91" s="23" t="s">
        <v>13</v>
      </c>
      <c r="F91" s="23" t="s">
        <v>172</v>
      </c>
      <c r="G91" s="21"/>
      <c r="H91" s="20">
        <f>H92</f>
        <v>500</v>
      </c>
    </row>
    <row r="92" spans="1:8" ht="52.5" customHeight="1">
      <c r="A92" s="19"/>
      <c r="B92" s="55" t="s">
        <v>171</v>
      </c>
      <c r="C92" s="18"/>
      <c r="D92" s="23" t="s">
        <v>83</v>
      </c>
      <c r="E92" s="23" t="s">
        <v>13</v>
      </c>
      <c r="F92" s="23" t="s">
        <v>173</v>
      </c>
      <c r="G92" s="21"/>
      <c r="H92" s="20">
        <f>H93</f>
        <v>500</v>
      </c>
    </row>
    <row r="93" spans="1:8" ht="43.5" customHeight="1">
      <c r="A93" s="19"/>
      <c r="B93" s="32" t="s">
        <v>56</v>
      </c>
      <c r="C93" s="18"/>
      <c r="D93" s="23" t="s">
        <v>83</v>
      </c>
      <c r="E93" s="23" t="s">
        <v>13</v>
      </c>
      <c r="F93" s="23" t="s">
        <v>173</v>
      </c>
      <c r="G93" s="21">
        <v>240</v>
      </c>
      <c r="H93" s="20">
        <v>500</v>
      </c>
    </row>
    <row r="94" spans="1:8" ht="31.5">
      <c r="A94" s="19"/>
      <c r="B94" s="17" t="s">
        <v>55</v>
      </c>
      <c r="C94" s="18">
        <v>992</v>
      </c>
      <c r="D94" s="10" t="s">
        <v>24</v>
      </c>
      <c r="E94" s="10">
        <v>12</v>
      </c>
      <c r="F94" s="21"/>
      <c r="G94" s="21"/>
      <c r="H94" s="20">
        <f>H95+H101+H98</f>
        <v>831.7</v>
      </c>
    </row>
    <row r="95" spans="1:8" ht="31.5">
      <c r="A95" s="19"/>
      <c r="B95" s="7" t="s">
        <v>65</v>
      </c>
      <c r="C95" s="18">
        <v>992</v>
      </c>
      <c r="D95" s="23" t="s">
        <v>24</v>
      </c>
      <c r="E95" s="23" t="s">
        <v>66</v>
      </c>
      <c r="F95" s="23" t="s">
        <v>67</v>
      </c>
      <c r="G95" s="23"/>
      <c r="H95" s="27">
        <f>H97+H96</f>
        <v>461.9</v>
      </c>
    </row>
    <row r="96" spans="1:8" ht="32.25" customHeight="1">
      <c r="A96" s="19"/>
      <c r="B96" s="32" t="s">
        <v>56</v>
      </c>
      <c r="C96" s="18"/>
      <c r="D96" s="23" t="s">
        <v>24</v>
      </c>
      <c r="E96" s="23" t="s">
        <v>66</v>
      </c>
      <c r="F96" s="23" t="s">
        <v>67</v>
      </c>
      <c r="G96" s="23" t="s">
        <v>64</v>
      </c>
      <c r="H96" s="27">
        <v>300</v>
      </c>
    </row>
    <row r="97" spans="1:8" ht="19.5" customHeight="1">
      <c r="A97" s="19"/>
      <c r="B97" s="17" t="s">
        <v>147</v>
      </c>
      <c r="C97" s="18">
        <v>992</v>
      </c>
      <c r="D97" s="23" t="s">
        <v>24</v>
      </c>
      <c r="E97" s="23" t="s">
        <v>66</v>
      </c>
      <c r="F97" s="23" t="s">
        <v>67</v>
      </c>
      <c r="G97" s="23" t="s">
        <v>154</v>
      </c>
      <c r="H97" s="27">
        <v>161.9</v>
      </c>
    </row>
    <row r="98" spans="1:8" ht="20.25" customHeight="1">
      <c r="A98" s="19"/>
      <c r="B98" s="55" t="s">
        <v>164</v>
      </c>
      <c r="C98" s="18"/>
      <c r="D98" s="22" t="s">
        <v>24</v>
      </c>
      <c r="E98" s="22" t="s">
        <v>66</v>
      </c>
      <c r="F98" s="21">
        <v>5240000</v>
      </c>
      <c r="G98" s="21"/>
      <c r="H98" s="27">
        <f>H99</f>
        <v>367.8</v>
      </c>
    </row>
    <row r="99" spans="1:8" ht="99.75" customHeight="1">
      <c r="A99" s="19"/>
      <c r="B99" s="55" t="s">
        <v>165</v>
      </c>
      <c r="C99" s="18"/>
      <c r="D99" s="22" t="s">
        <v>24</v>
      </c>
      <c r="E99" s="22" t="s">
        <v>66</v>
      </c>
      <c r="F99" s="21">
        <v>5243400</v>
      </c>
      <c r="G99" s="21"/>
      <c r="H99" s="27">
        <f>H100</f>
        <v>367.8</v>
      </c>
    </row>
    <row r="100" spans="1:8" ht="38.25" customHeight="1">
      <c r="A100" s="19"/>
      <c r="B100" s="32" t="s">
        <v>56</v>
      </c>
      <c r="C100" s="18"/>
      <c r="D100" s="22" t="s">
        <v>24</v>
      </c>
      <c r="E100" s="22" t="s">
        <v>66</v>
      </c>
      <c r="F100" s="21">
        <v>5243400</v>
      </c>
      <c r="G100" s="21">
        <v>240</v>
      </c>
      <c r="H100" s="27">
        <v>367.8</v>
      </c>
    </row>
    <row r="101" spans="1:8" ht="31.5">
      <c r="A101" s="19"/>
      <c r="B101" s="7" t="s">
        <v>60</v>
      </c>
      <c r="C101" s="18">
        <v>992</v>
      </c>
      <c r="D101" s="23" t="s">
        <v>24</v>
      </c>
      <c r="E101" s="23" t="s">
        <v>66</v>
      </c>
      <c r="F101" s="23" t="s">
        <v>61</v>
      </c>
      <c r="G101" s="23"/>
      <c r="H101" s="27">
        <f>H102</f>
        <v>2</v>
      </c>
    </row>
    <row r="102" spans="1:8" ht="31.5">
      <c r="A102" s="19"/>
      <c r="B102" s="7" t="s">
        <v>62</v>
      </c>
      <c r="C102" s="18">
        <v>992</v>
      </c>
      <c r="D102" s="23" t="s">
        <v>24</v>
      </c>
      <c r="E102" s="23" t="s">
        <v>66</v>
      </c>
      <c r="F102" s="23" t="s">
        <v>63</v>
      </c>
      <c r="G102" s="23"/>
      <c r="H102" s="27">
        <f>H103</f>
        <v>2</v>
      </c>
    </row>
    <row r="103" spans="1:8" ht="61.5" customHeight="1">
      <c r="A103" s="19"/>
      <c r="B103" s="7" t="s">
        <v>129</v>
      </c>
      <c r="C103" s="18">
        <v>992</v>
      </c>
      <c r="D103" s="23" t="s">
        <v>24</v>
      </c>
      <c r="E103" s="23" t="s">
        <v>66</v>
      </c>
      <c r="F103" s="23" t="s">
        <v>114</v>
      </c>
      <c r="G103" s="23"/>
      <c r="H103" s="27">
        <f>H104</f>
        <v>2</v>
      </c>
    </row>
    <row r="104" spans="1:8" ht="31.5">
      <c r="A104" s="19"/>
      <c r="B104" s="17" t="s">
        <v>56</v>
      </c>
      <c r="C104" s="18">
        <v>992</v>
      </c>
      <c r="D104" s="23" t="s">
        <v>24</v>
      </c>
      <c r="E104" s="23" t="s">
        <v>66</v>
      </c>
      <c r="F104" s="23" t="s">
        <v>114</v>
      </c>
      <c r="G104" s="23" t="s">
        <v>64</v>
      </c>
      <c r="H104" s="20">
        <v>2</v>
      </c>
    </row>
    <row r="105" spans="1:8" ht="15.75">
      <c r="A105" s="13"/>
      <c r="B105" s="14" t="s">
        <v>68</v>
      </c>
      <c r="C105" s="25">
        <v>992</v>
      </c>
      <c r="D105" s="15" t="s">
        <v>69</v>
      </c>
      <c r="E105" s="15" t="s">
        <v>14</v>
      </c>
      <c r="F105" s="25"/>
      <c r="G105" s="21"/>
      <c r="H105" s="24">
        <f>H106+H114+H125</f>
        <v>2257.8</v>
      </c>
    </row>
    <row r="106" spans="1:8" ht="15.75">
      <c r="A106" s="19"/>
      <c r="B106" s="17" t="s">
        <v>70</v>
      </c>
      <c r="C106" s="18">
        <v>992</v>
      </c>
      <c r="D106" s="10" t="s">
        <v>69</v>
      </c>
      <c r="E106" s="10" t="s">
        <v>15</v>
      </c>
      <c r="F106" s="21"/>
      <c r="G106" s="21"/>
      <c r="H106" s="20">
        <f>H107+H110</f>
        <v>458.5</v>
      </c>
    </row>
    <row r="107" spans="1:8" ht="15.75">
      <c r="A107" s="19"/>
      <c r="B107" s="55" t="s">
        <v>174</v>
      </c>
      <c r="C107" s="18"/>
      <c r="D107" s="10" t="s">
        <v>69</v>
      </c>
      <c r="E107" s="10" t="s">
        <v>15</v>
      </c>
      <c r="F107" s="21">
        <v>5220000</v>
      </c>
      <c r="G107" s="21"/>
      <c r="H107" s="20">
        <f>H108</f>
        <v>300</v>
      </c>
    </row>
    <row r="108" spans="1:8" ht="68.25" customHeight="1">
      <c r="A108" s="19"/>
      <c r="B108" s="32" t="s">
        <v>175</v>
      </c>
      <c r="C108" s="18"/>
      <c r="D108" s="10" t="s">
        <v>69</v>
      </c>
      <c r="E108" s="10" t="s">
        <v>15</v>
      </c>
      <c r="F108" s="21">
        <v>5226900</v>
      </c>
      <c r="G108" s="21"/>
      <c r="H108" s="20">
        <f>H109</f>
        <v>300</v>
      </c>
    </row>
    <row r="109" spans="1:8" ht="31.5">
      <c r="A109" s="19"/>
      <c r="B109" s="32" t="s">
        <v>56</v>
      </c>
      <c r="C109" s="18"/>
      <c r="D109" s="10" t="s">
        <v>69</v>
      </c>
      <c r="E109" s="10" t="s">
        <v>15</v>
      </c>
      <c r="F109" s="21">
        <v>5226900</v>
      </c>
      <c r="G109" s="21">
        <v>240</v>
      </c>
      <c r="H109" s="20">
        <v>300</v>
      </c>
    </row>
    <row r="110" spans="1:8" ht="31.5">
      <c r="A110" s="19"/>
      <c r="B110" s="7" t="s">
        <v>60</v>
      </c>
      <c r="C110" s="18">
        <v>992</v>
      </c>
      <c r="D110" s="10" t="s">
        <v>69</v>
      </c>
      <c r="E110" s="10" t="s">
        <v>15</v>
      </c>
      <c r="F110" s="23" t="s">
        <v>61</v>
      </c>
      <c r="G110" s="23"/>
      <c r="H110" s="20">
        <f>H111</f>
        <v>158.5</v>
      </c>
    </row>
    <row r="111" spans="1:8" ht="31.5">
      <c r="A111" s="19"/>
      <c r="B111" s="7" t="s">
        <v>62</v>
      </c>
      <c r="C111" s="18">
        <v>992</v>
      </c>
      <c r="D111" s="10" t="s">
        <v>69</v>
      </c>
      <c r="E111" s="10" t="s">
        <v>15</v>
      </c>
      <c r="F111" s="23" t="s">
        <v>63</v>
      </c>
      <c r="G111" s="23"/>
      <c r="H111" s="20">
        <f>H112</f>
        <v>158.5</v>
      </c>
    </row>
    <row r="112" spans="1:8" ht="78.75">
      <c r="A112" s="19"/>
      <c r="B112" s="28" t="s">
        <v>128</v>
      </c>
      <c r="C112" s="18">
        <v>992</v>
      </c>
      <c r="D112" s="10" t="s">
        <v>69</v>
      </c>
      <c r="E112" s="10" t="s">
        <v>15</v>
      </c>
      <c r="F112" s="23" t="s">
        <v>138</v>
      </c>
      <c r="G112" s="23"/>
      <c r="H112" s="20">
        <f>H113</f>
        <v>158.5</v>
      </c>
    </row>
    <row r="113" spans="1:8" ht="31.5">
      <c r="A113" s="19"/>
      <c r="B113" s="17" t="s">
        <v>56</v>
      </c>
      <c r="C113" s="18">
        <v>992</v>
      </c>
      <c r="D113" s="10" t="s">
        <v>69</v>
      </c>
      <c r="E113" s="10" t="s">
        <v>15</v>
      </c>
      <c r="F113" s="26" t="s">
        <v>138</v>
      </c>
      <c r="G113" s="23" t="s">
        <v>64</v>
      </c>
      <c r="H113" s="20">
        <v>158.5</v>
      </c>
    </row>
    <row r="114" spans="1:8" ht="15.75">
      <c r="A114" s="19"/>
      <c r="B114" s="17" t="s">
        <v>72</v>
      </c>
      <c r="C114" s="18">
        <v>992</v>
      </c>
      <c r="D114" s="10" t="s">
        <v>69</v>
      </c>
      <c r="E114" s="10" t="s">
        <v>39</v>
      </c>
      <c r="F114" s="18"/>
      <c r="G114" s="21"/>
      <c r="H114" s="20">
        <f>H118+H115</f>
        <v>619.3</v>
      </c>
    </row>
    <row r="115" spans="1:8" ht="31.5">
      <c r="A115" s="19"/>
      <c r="B115" s="17" t="s">
        <v>183</v>
      </c>
      <c r="C115" s="18"/>
      <c r="D115" s="10" t="s">
        <v>69</v>
      </c>
      <c r="E115" s="10" t="s">
        <v>39</v>
      </c>
      <c r="F115" s="18">
        <v>5200000</v>
      </c>
      <c r="G115" s="21"/>
      <c r="H115" s="20">
        <f>H116</f>
        <v>300</v>
      </c>
    </row>
    <row r="116" spans="1:8" ht="47.25">
      <c r="A116" s="19"/>
      <c r="B116" s="17" t="s">
        <v>184</v>
      </c>
      <c r="C116" s="18"/>
      <c r="D116" s="10" t="s">
        <v>69</v>
      </c>
      <c r="E116" s="10" t="s">
        <v>39</v>
      </c>
      <c r="F116" s="18">
        <v>5205000</v>
      </c>
      <c r="G116" s="21"/>
      <c r="H116" s="20">
        <f>H117</f>
        <v>300</v>
      </c>
    </row>
    <row r="117" spans="1:8" ht="31.5">
      <c r="A117" s="19"/>
      <c r="B117" s="17" t="s">
        <v>56</v>
      </c>
      <c r="C117" s="18"/>
      <c r="D117" s="10" t="s">
        <v>69</v>
      </c>
      <c r="E117" s="10" t="s">
        <v>39</v>
      </c>
      <c r="F117" s="18">
        <v>5205000</v>
      </c>
      <c r="G117" s="21">
        <v>240</v>
      </c>
      <c r="H117" s="20">
        <v>300</v>
      </c>
    </row>
    <row r="118" spans="1:8" ht="15.75">
      <c r="A118" s="19"/>
      <c r="B118" s="7" t="s">
        <v>72</v>
      </c>
      <c r="C118" s="18">
        <v>992</v>
      </c>
      <c r="D118" s="23" t="s">
        <v>69</v>
      </c>
      <c r="E118" s="23" t="s">
        <v>39</v>
      </c>
      <c r="F118" s="23" t="s">
        <v>73</v>
      </c>
      <c r="G118" s="23"/>
      <c r="H118" s="27">
        <f>H119+H123+H121</f>
        <v>319.3</v>
      </c>
    </row>
    <row r="119" spans="1:8" ht="15.75">
      <c r="A119" s="19"/>
      <c r="B119" s="7" t="s">
        <v>74</v>
      </c>
      <c r="C119" s="18">
        <v>992</v>
      </c>
      <c r="D119" s="23" t="s">
        <v>69</v>
      </c>
      <c r="E119" s="23" t="s">
        <v>39</v>
      </c>
      <c r="F119" s="23" t="s">
        <v>75</v>
      </c>
      <c r="G119" s="23"/>
      <c r="H119" s="27">
        <f>H120</f>
        <v>200</v>
      </c>
    </row>
    <row r="120" spans="1:8" ht="31.5">
      <c r="A120" s="19"/>
      <c r="B120" s="17" t="s">
        <v>56</v>
      </c>
      <c r="C120" s="18">
        <v>992</v>
      </c>
      <c r="D120" s="10" t="s">
        <v>69</v>
      </c>
      <c r="E120" s="10" t="s">
        <v>39</v>
      </c>
      <c r="F120" s="23" t="s">
        <v>75</v>
      </c>
      <c r="G120" s="23" t="s">
        <v>64</v>
      </c>
      <c r="H120" s="20">
        <v>200</v>
      </c>
    </row>
    <row r="121" spans="1:8" ht="20.25" customHeight="1">
      <c r="A121" s="19"/>
      <c r="B121" s="17" t="s">
        <v>159</v>
      </c>
      <c r="C121" s="18"/>
      <c r="D121" s="10" t="s">
        <v>69</v>
      </c>
      <c r="E121" s="10" t="s">
        <v>39</v>
      </c>
      <c r="F121" s="23" t="s">
        <v>160</v>
      </c>
      <c r="G121" s="23"/>
      <c r="H121" s="20">
        <f>H122</f>
        <v>60.5</v>
      </c>
    </row>
    <row r="122" spans="1:8" ht="32.25" customHeight="1">
      <c r="A122" s="19"/>
      <c r="B122" s="17" t="s">
        <v>56</v>
      </c>
      <c r="C122" s="18"/>
      <c r="D122" s="10" t="s">
        <v>69</v>
      </c>
      <c r="E122" s="10" t="s">
        <v>39</v>
      </c>
      <c r="F122" s="23" t="s">
        <v>160</v>
      </c>
      <c r="G122" s="23" t="s">
        <v>64</v>
      </c>
      <c r="H122" s="20">
        <v>60.5</v>
      </c>
    </row>
    <row r="123" spans="1:10" ht="23.25" customHeight="1">
      <c r="A123" s="19"/>
      <c r="B123" s="32" t="s">
        <v>135</v>
      </c>
      <c r="C123" s="18">
        <v>992</v>
      </c>
      <c r="D123" s="23" t="s">
        <v>69</v>
      </c>
      <c r="E123" s="23" t="s">
        <v>39</v>
      </c>
      <c r="F123" s="23" t="s">
        <v>134</v>
      </c>
      <c r="G123" s="23"/>
      <c r="H123" s="27">
        <f>H124</f>
        <v>58.8</v>
      </c>
      <c r="J123" s="45"/>
    </row>
    <row r="124" spans="1:8" ht="31.5">
      <c r="A124" s="19"/>
      <c r="B124" s="17" t="s">
        <v>56</v>
      </c>
      <c r="C124" s="18">
        <v>992</v>
      </c>
      <c r="D124" s="23" t="s">
        <v>69</v>
      </c>
      <c r="E124" s="23" t="s">
        <v>39</v>
      </c>
      <c r="F124" s="23" t="s">
        <v>134</v>
      </c>
      <c r="G124" s="23" t="s">
        <v>64</v>
      </c>
      <c r="H124" s="46">
        <v>58.8</v>
      </c>
    </row>
    <row r="125" spans="1:8" ht="31.5">
      <c r="A125" s="19"/>
      <c r="B125" s="7" t="s">
        <v>76</v>
      </c>
      <c r="C125" s="18">
        <v>992</v>
      </c>
      <c r="D125" s="23" t="s">
        <v>69</v>
      </c>
      <c r="E125" s="23" t="s">
        <v>69</v>
      </c>
      <c r="F125" s="23"/>
      <c r="G125" s="23"/>
      <c r="H125" s="27">
        <f>H126+H129</f>
        <v>1180</v>
      </c>
    </row>
    <row r="126" spans="1:8" ht="15.75">
      <c r="A126" s="19"/>
      <c r="B126" s="7" t="s">
        <v>72</v>
      </c>
      <c r="C126" s="18">
        <v>992</v>
      </c>
      <c r="D126" s="23" t="s">
        <v>69</v>
      </c>
      <c r="E126" s="23" t="s">
        <v>69</v>
      </c>
      <c r="F126" s="23" t="s">
        <v>73</v>
      </c>
      <c r="G126" s="23"/>
      <c r="H126" s="27">
        <f>H127</f>
        <v>1090</v>
      </c>
    </row>
    <row r="127" spans="1:8" ht="47.25">
      <c r="A127" s="19"/>
      <c r="B127" s="7" t="s">
        <v>77</v>
      </c>
      <c r="C127" s="18">
        <v>992</v>
      </c>
      <c r="D127" s="23" t="s">
        <v>69</v>
      </c>
      <c r="E127" s="23" t="s">
        <v>69</v>
      </c>
      <c r="F127" s="23" t="s">
        <v>78</v>
      </c>
      <c r="G127" s="23"/>
      <c r="H127" s="27">
        <f>H128</f>
        <v>1090</v>
      </c>
    </row>
    <row r="128" spans="1:8" ht="78.75">
      <c r="A128" s="19"/>
      <c r="B128" s="7" t="s">
        <v>79</v>
      </c>
      <c r="C128" s="18">
        <v>992</v>
      </c>
      <c r="D128" s="23" t="s">
        <v>69</v>
      </c>
      <c r="E128" s="23" t="s">
        <v>69</v>
      </c>
      <c r="F128" s="23" t="s">
        <v>78</v>
      </c>
      <c r="G128" s="23" t="s">
        <v>80</v>
      </c>
      <c r="H128" s="27">
        <v>1090</v>
      </c>
    </row>
    <row r="129" spans="1:8" ht="31.5">
      <c r="A129" s="19"/>
      <c r="B129" s="7" t="s">
        <v>60</v>
      </c>
      <c r="C129" s="18"/>
      <c r="D129" s="10" t="s">
        <v>69</v>
      </c>
      <c r="E129" s="10" t="s">
        <v>69</v>
      </c>
      <c r="F129" s="23" t="s">
        <v>61</v>
      </c>
      <c r="G129" s="23"/>
      <c r="H129" s="27">
        <f>H130</f>
        <v>90</v>
      </c>
    </row>
    <row r="130" spans="1:8" ht="31.5">
      <c r="A130" s="19"/>
      <c r="B130" s="7" t="s">
        <v>62</v>
      </c>
      <c r="C130" s="18"/>
      <c r="D130" s="10" t="s">
        <v>69</v>
      </c>
      <c r="E130" s="10" t="s">
        <v>69</v>
      </c>
      <c r="F130" s="23" t="s">
        <v>63</v>
      </c>
      <c r="G130" s="23"/>
      <c r="H130" s="27">
        <f>H131</f>
        <v>90</v>
      </c>
    </row>
    <row r="131" spans="1:8" ht="78.75">
      <c r="A131" s="19"/>
      <c r="B131" s="28" t="s">
        <v>189</v>
      </c>
      <c r="C131" s="18"/>
      <c r="D131" s="10" t="s">
        <v>69</v>
      </c>
      <c r="E131" s="10" t="s">
        <v>69</v>
      </c>
      <c r="F131" s="23" t="s">
        <v>185</v>
      </c>
      <c r="G131" s="23"/>
      <c r="H131" s="27">
        <f>H132</f>
        <v>90</v>
      </c>
    </row>
    <row r="132" spans="1:8" ht="78.75">
      <c r="A132" s="19"/>
      <c r="B132" s="7" t="s">
        <v>79</v>
      </c>
      <c r="C132" s="18"/>
      <c r="D132" s="10" t="s">
        <v>69</v>
      </c>
      <c r="E132" s="10" t="s">
        <v>69</v>
      </c>
      <c r="F132" s="26" t="s">
        <v>185</v>
      </c>
      <c r="G132" s="23" t="s">
        <v>80</v>
      </c>
      <c r="H132" s="27">
        <v>90</v>
      </c>
    </row>
    <row r="133" spans="1:8" ht="15.75">
      <c r="A133" s="13"/>
      <c r="B133" s="14" t="s">
        <v>82</v>
      </c>
      <c r="C133" s="25">
        <v>992</v>
      </c>
      <c r="D133" s="29" t="s">
        <v>83</v>
      </c>
      <c r="E133" s="29" t="s">
        <v>14</v>
      </c>
      <c r="F133" s="29"/>
      <c r="G133" s="21"/>
      <c r="H133" s="24">
        <f>H134</f>
        <v>4395.1</v>
      </c>
    </row>
    <row r="134" spans="1:8" ht="15.75">
      <c r="A134" s="19"/>
      <c r="B134" s="7" t="s">
        <v>84</v>
      </c>
      <c r="C134" s="18">
        <v>992</v>
      </c>
      <c r="D134" s="23" t="s">
        <v>83</v>
      </c>
      <c r="E134" s="23" t="s">
        <v>13</v>
      </c>
      <c r="F134" s="21"/>
      <c r="G134" s="21"/>
      <c r="H134" s="20">
        <f>H135+H151+H143+H148</f>
        <v>4395.1</v>
      </c>
    </row>
    <row r="135" spans="1:8" ht="31.5">
      <c r="A135" s="19"/>
      <c r="B135" s="7" t="s">
        <v>85</v>
      </c>
      <c r="C135" s="18">
        <v>992</v>
      </c>
      <c r="D135" s="23" t="s">
        <v>83</v>
      </c>
      <c r="E135" s="23" t="s">
        <v>13</v>
      </c>
      <c r="F135" s="23" t="s">
        <v>86</v>
      </c>
      <c r="G135" s="23"/>
      <c r="H135" s="27">
        <f>H136+H138</f>
        <v>2407</v>
      </c>
    </row>
    <row r="136" spans="1:8" ht="63">
      <c r="A136" s="19"/>
      <c r="B136" s="7" t="s">
        <v>87</v>
      </c>
      <c r="C136" s="18">
        <v>992</v>
      </c>
      <c r="D136" s="23" t="s">
        <v>83</v>
      </c>
      <c r="E136" s="23" t="s">
        <v>13</v>
      </c>
      <c r="F136" s="23" t="s">
        <v>88</v>
      </c>
      <c r="G136" s="23"/>
      <c r="H136" s="27">
        <f>H137</f>
        <v>25</v>
      </c>
    </row>
    <row r="137" spans="1:8" ht="31.5">
      <c r="A137" s="19"/>
      <c r="B137" s="17" t="s">
        <v>56</v>
      </c>
      <c r="C137" s="18">
        <v>992</v>
      </c>
      <c r="D137" s="23" t="s">
        <v>83</v>
      </c>
      <c r="E137" s="23" t="s">
        <v>13</v>
      </c>
      <c r="F137" s="23" t="s">
        <v>88</v>
      </c>
      <c r="G137" s="21">
        <v>240</v>
      </c>
      <c r="H137" s="20">
        <v>25</v>
      </c>
    </row>
    <row r="138" spans="1:8" ht="31.5">
      <c r="A138" s="19"/>
      <c r="B138" s="17" t="s">
        <v>89</v>
      </c>
      <c r="C138" s="18">
        <v>992</v>
      </c>
      <c r="D138" s="23" t="s">
        <v>83</v>
      </c>
      <c r="E138" s="23" t="s">
        <v>13</v>
      </c>
      <c r="F138" s="18">
        <v>4409900</v>
      </c>
      <c r="G138" s="21"/>
      <c r="H138" s="20">
        <f>H139</f>
        <v>2382</v>
      </c>
    </row>
    <row r="139" spans="1:8" ht="47.25">
      <c r="A139" s="19"/>
      <c r="B139" s="7" t="s">
        <v>77</v>
      </c>
      <c r="C139" s="18">
        <v>992</v>
      </c>
      <c r="D139" s="23" t="s">
        <v>83</v>
      </c>
      <c r="E139" s="23" t="s">
        <v>13</v>
      </c>
      <c r="F139" s="23" t="s">
        <v>90</v>
      </c>
      <c r="G139" s="21"/>
      <c r="H139" s="20">
        <f>H140+H141+H142</f>
        <v>2382</v>
      </c>
    </row>
    <row r="140" spans="1:8" ht="24" customHeight="1">
      <c r="A140" s="19"/>
      <c r="B140" s="19" t="s">
        <v>91</v>
      </c>
      <c r="C140" s="18">
        <v>992</v>
      </c>
      <c r="D140" s="23" t="s">
        <v>83</v>
      </c>
      <c r="E140" s="23" t="s">
        <v>13</v>
      </c>
      <c r="F140" s="23" t="s">
        <v>90</v>
      </c>
      <c r="G140" s="21">
        <v>110</v>
      </c>
      <c r="H140" s="20">
        <v>1032.7</v>
      </c>
    </row>
    <row r="141" spans="1:8" ht="36.75" customHeight="1">
      <c r="A141" s="19"/>
      <c r="B141" s="17" t="s">
        <v>56</v>
      </c>
      <c r="C141" s="18">
        <v>992</v>
      </c>
      <c r="D141" s="23" t="s">
        <v>83</v>
      </c>
      <c r="E141" s="23" t="s">
        <v>13</v>
      </c>
      <c r="F141" s="23" t="s">
        <v>90</v>
      </c>
      <c r="G141" s="21">
        <v>240</v>
      </c>
      <c r="H141" s="20">
        <v>1333.1</v>
      </c>
    </row>
    <row r="142" spans="1:8" ht="21" customHeight="1">
      <c r="A142" s="19"/>
      <c r="B142" s="17" t="s">
        <v>26</v>
      </c>
      <c r="C142" s="18">
        <v>992</v>
      </c>
      <c r="D142" s="23" t="s">
        <v>83</v>
      </c>
      <c r="E142" s="23" t="s">
        <v>13</v>
      </c>
      <c r="F142" s="23" t="s">
        <v>90</v>
      </c>
      <c r="G142" s="18">
        <v>850</v>
      </c>
      <c r="H142" s="20">
        <v>16.2</v>
      </c>
    </row>
    <row r="143" spans="1:8" ht="36.75" customHeight="1">
      <c r="A143" s="19"/>
      <c r="B143" s="17" t="s">
        <v>89</v>
      </c>
      <c r="C143" s="18">
        <v>992</v>
      </c>
      <c r="D143" s="23" t="s">
        <v>83</v>
      </c>
      <c r="E143" s="23" t="s">
        <v>13</v>
      </c>
      <c r="F143" s="23" t="s">
        <v>94</v>
      </c>
      <c r="G143" s="21"/>
      <c r="H143" s="20">
        <f>H144</f>
        <v>1378.8</v>
      </c>
    </row>
    <row r="144" spans="1:8" ht="47.25">
      <c r="A144" s="19"/>
      <c r="B144" s="7" t="s">
        <v>77</v>
      </c>
      <c r="C144" s="18">
        <v>992</v>
      </c>
      <c r="D144" s="23" t="s">
        <v>83</v>
      </c>
      <c r="E144" s="23" t="s">
        <v>13</v>
      </c>
      <c r="F144" s="23" t="s">
        <v>95</v>
      </c>
      <c r="G144" s="21"/>
      <c r="H144" s="20">
        <f>H145+H146+H147</f>
        <v>1378.8</v>
      </c>
    </row>
    <row r="145" spans="1:8" ht="31.5">
      <c r="A145" s="19"/>
      <c r="B145" s="44" t="s">
        <v>91</v>
      </c>
      <c r="C145" s="18">
        <v>992</v>
      </c>
      <c r="D145" s="23" t="s">
        <v>83</v>
      </c>
      <c r="E145" s="23" t="s">
        <v>13</v>
      </c>
      <c r="F145" s="23" t="s">
        <v>95</v>
      </c>
      <c r="G145" s="21">
        <v>110</v>
      </c>
      <c r="H145" s="20">
        <v>606.7</v>
      </c>
    </row>
    <row r="146" spans="1:8" ht="31.5">
      <c r="A146" s="19"/>
      <c r="B146" s="17" t="s">
        <v>56</v>
      </c>
      <c r="C146" s="18">
        <v>992</v>
      </c>
      <c r="D146" s="23" t="s">
        <v>83</v>
      </c>
      <c r="E146" s="23" t="s">
        <v>13</v>
      </c>
      <c r="F146" s="23" t="s">
        <v>95</v>
      </c>
      <c r="G146" s="21">
        <v>240</v>
      </c>
      <c r="H146" s="20">
        <v>767.8</v>
      </c>
    </row>
    <row r="147" spans="1:8" ht="15.75">
      <c r="A147" s="19"/>
      <c r="B147" s="17" t="s">
        <v>26</v>
      </c>
      <c r="C147" s="18">
        <v>992</v>
      </c>
      <c r="D147" s="23" t="s">
        <v>83</v>
      </c>
      <c r="E147" s="23" t="s">
        <v>13</v>
      </c>
      <c r="F147" s="23" t="s">
        <v>95</v>
      </c>
      <c r="G147" s="18">
        <v>850</v>
      </c>
      <c r="H147" s="20">
        <v>4.3</v>
      </c>
    </row>
    <row r="148" spans="1:8" ht="19.5" customHeight="1">
      <c r="A148" s="19"/>
      <c r="B148" s="55" t="s">
        <v>166</v>
      </c>
      <c r="C148" s="18"/>
      <c r="D148" s="23" t="s">
        <v>83</v>
      </c>
      <c r="E148" s="23" t="s">
        <v>13</v>
      </c>
      <c r="F148" s="23" t="s">
        <v>167</v>
      </c>
      <c r="G148" s="18"/>
      <c r="H148" s="20">
        <f>H149</f>
        <v>515.6</v>
      </c>
    </row>
    <row r="149" spans="1:8" ht="66" customHeight="1">
      <c r="A149" s="19"/>
      <c r="B149" s="55" t="s">
        <v>168</v>
      </c>
      <c r="C149" s="18"/>
      <c r="D149" s="23" t="s">
        <v>83</v>
      </c>
      <c r="E149" s="23" t="s">
        <v>13</v>
      </c>
      <c r="F149" s="23" t="s">
        <v>169</v>
      </c>
      <c r="G149" s="18"/>
      <c r="H149" s="20">
        <f>H150</f>
        <v>515.6</v>
      </c>
    </row>
    <row r="150" spans="1:8" ht="31.5">
      <c r="A150" s="19"/>
      <c r="B150" s="32" t="s">
        <v>91</v>
      </c>
      <c r="C150" s="18"/>
      <c r="D150" s="23" t="s">
        <v>83</v>
      </c>
      <c r="E150" s="23" t="s">
        <v>13</v>
      </c>
      <c r="F150" s="23" t="s">
        <v>169</v>
      </c>
      <c r="G150" s="18">
        <v>110</v>
      </c>
      <c r="H150" s="20">
        <v>515.6</v>
      </c>
    </row>
    <row r="151" spans="1:8" ht="37.5" customHeight="1">
      <c r="A151" s="19"/>
      <c r="B151" s="41" t="s">
        <v>57</v>
      </c>
      <c r="C151" s="18">
        <v>992</v>
      </c>
      <c r="D151" s="23" t="s">
        <v>83</v>
      </c>
      <c r="E151" s="23" t="s">
        <v>13</v>
      </c>
      <c r="F151" s="23" t="s">
        <v>61</v>
      </c>
      <c r="G151" s="21"/>
      <c r="H151" s="20">
        <f>H152</f>
        <v>93.7</v>
      </c>
    </row>
    <row r="152" spans="1:8" ht="20.25" customHeight="1">
      <c r="A152" s="19"/>
      <c r="B152" s="41" t="s">
        <v>124</v>
      </c>
      <c r="C152" s="18"/>
      <c r="D152" s="23" t="s">
        <v>83</v>
      </c>
      <c r="E152" s="23" t="s">
        <v>13</v>
      </c>
      <c r="F152" s="23" t="s">
        <v>63</v>
      </c>
      <c r="G152" s="21"/>
      <c r="H152" s="20">
        <f>H153</f>
        <v>93.7</v>
      </c>
    </row>
    <row r="153" spans="1:8" ht="79.5" customHeight="1">
      <c r="A153" s="19"/>
      <c r="B153" s="41" t="s">
        <v>148</v>
      </c>
      <c r="C153" s="18"/>
      <c r="D153" s="23" t="s">
        <v>83</v>
      </c>
      <c r="E153" s="23" t="s">
        <v>13</v>
      </c>
      <c r="F153" s="23" t="s">
        <v>149</v>
      </c>
      <c r="G153" s="21"/>
      <c r="H153" s="20">
        <f>H154</f>
        <v>93.7</v>
      </c>
    </row>
    <row r="154" spans="1:8" ht="31.5" customHeight="1">
      <c r="A154" s="19"/>
      <c r="B154" s="32" t="s">
        <v>91</v>
      </c>
      <c r="C154" s="18"/>
      <c r="D154" s="23" t="s">
        <v>83</v>
      </c>
      <c r="E154" s="23" t="s">
        <v>13</v>
      </c>
      <c r="F154" s="23" t="s">
        <v>149</v>
      </c>
      <c r="G154" s="21">
        <v>110</v>
      </c>
      <c r="H154" s="20">
        <v>93.7</v>
      </c>
    </row>
    <row r="155" spans="1:8" ht="19.5" customHeight="1">
      <c r="A155" s="19"/>
      <c r="B155" s="40" t="s">
        <v>122</v>
      </c>
      <c r="C155" s="18">
        <v>992</v>
      </c>
      <c r="D155" s="42" t="s">
        <v>51</v>
      </c>
      <c r="E155" s="42"/>
      <c r="F155" s="42"/>
      <c r="G155" s="42"/>
      <c r="H155" s="20">
        <f>H156</f>
        <v>23</v>
      </c>
    </row>
    <row r="156" spans="1:8" ht="27" customHeight="1">
      <c r="A156" s="19"/>
      <c r="B156" s="41" t="s">
        <v>123</v>
      </c>
      <c r="C156" s="18">
        <v>992</v>
      </c>
      <c r="D156" s="43" t="s">
        <v>51</v>
      </c>
      <c r="E156" s="43" t="s">
        <v>39</v>
      </c>
      <c r="F156" s="43"/>
      <c r="G156" s="43"/>
      <c r="H156" s="20">
        <f>H157</f>
        <v>23</v>
      </c>
    </row>
    <row r="157" spans="1:8" ht="36.75" customHeight="1">
      <c r="A157" s="19"/>
      <c r="B157" s="41" t="s">
        <v>57</v>
      </c>
      <c r="C157" s="18">
        <v>992</v>
      </c>
      <c r="D157" s="43" t="s">
        <v>51</v>
      </c>
      <c r="E157" s="43" t="s">
        <v>39</v>
      </c>
      <c r="F157" s="43" t="s">
        <v>61</v>
      </c>
      <c r="G157" s="43"/>
      <c r="H157" s="20">
        <f>H158</f>
        <v>23</v>
      </c>
    </row>
    <row r="158" spans="1:8" ht="20.25" customHeight="1">
      <c r="A158" s="19"/>
      <c r="B158" s="41" t="s">
        <v>124</v>
      </c>
      <c r="C158" s="18">
        <v>992</v>
      </c>
      <c r="D158" s="43" t="s">
        <v>51</v>
      </c>
      <c r="E158" s="43" t="s">
        <v>39</v>
      </c>
      <c r="F158" s="43" t="s">
        <v>63</v>
      </c>
      <c r="G158" s="43"/>
      <c r="H158" s="20">
        <f>H159</f>
        <v>23</v>
      </c>
    </row>
    <row r="159" spans="1:8" ht="81.75" customHeight="1">
      <c r="A159" s="19"/>
      <c r="B159" s="41" t="s">
        <v>125</v>
      </c>
      <c r="C159" s="18">
        <v>992</v>
      </c>
      <c r="D159" s="43" t="s">
        <v>51</v>
      </c>
      <c r="E159" s="43" t="s">
        <v>39</v>
      </c>
      <c r="F159" s="43" t="s">
        <v>116</v>
      </c>
      <c r="G159" s="43"/>
      <c r="H159" s="20">
        <f>H160</f>
        <v>23</v>
      </c>
    </row>
    <row r="160" spans="1:8" ht="32.25" customHeight="1">
      <c r="A160" s="19"/>
      <c r="B160" s="41" t="s">
        <v>127</v>
      </c>
      <c r="C160" s="18">
        <v>992</v>
      </c>
      <c r="D160" s="43" t="s">
        <v>51</v>
      </c>
      <c r="E160" s="43" t="s">
        <v>39</v>
      </c>
      <c r="F160" s="43" t="s">
        <v>116</v>
      </c>
      <c r="G160" s="43" t="s">
        <v>126</v>
      </c>
      <c r="H160" s="20">
        <v>23</v>
      </c>
    </row>
    <row r="161" spans="1:8" ht="15.75">
      <c r="A161" s="13"/>
      <c r="B161" s="14" t="s">
        <v>96</v>
      </c>
      <c r="C161" s="25">
        <v>992</v>
      </c>
      <c r="D161" s="29" t="s">
        <v>98</v>
      </c>
      <c r="E161" s="29" t="s">
        <v>14</v>
      </c>
      <c r="F161" s="25"/>
      <c r="G161" s="21"/>
      <c r="H161" s="24">
        <f>H162</f>
        <v>437.8</v>
      </c>
    </row>
    <row r="162" spans="1:8" ht="15.75">
      <c r="A162" s="8"/>
      <c r="B162" s="17" t="s">
        <v>97</v>
      </c>
      <c r="C162" s="18">
        <v>992</v>
      </c>
      <c r="D162" s="23" t="s">
        <v>98</v>
      </c>
      <c r="E162" s="23" t="s">
        <v>13</v>
      </c>
      <c r="F162" s="18"/>
      <c r="G162" s="21"/>
      <c r="H162" s="20">
        <f>H163</f>
        <v>437.8</v>
      </c>
    </row>
    <row r="163" spans="1:8" ht="31.5">
      <c r="A163" s="19"/>
      <c r="B163" s="17" t="s">
        <v>99</v>
      </c>
      <c r="C163" s="18">
        <v>992</v>
      </c>
      <c r="D163" s="18">
        <v>11</v>
      </c>
      <c r="E163" s="23" t="s">
        <v>13</v>
      </c>
      <c r="F163" s="18">
        <v>4870000</v>
      </c>
      <c r="G163" s="18"/>
      <c r="H163" s="12">
        <f>H164</f>
        <v>437.8</v>
      </c>
    </row>
    <row r="164" spans="1:8" ht="31.5">
      <c r="A164" s="19"/>
      <c r="B164" s="17" t="s">
        <v>89</v>
      </c>
      <c r="C164" s="18">
        <v>992</v>
      </c>
      <c r="D164" s="18">
        <v>11</v>
      </c>
      <c r="E164" s="23" t="s">
        <v>13</v>
      </c>
      <c r="F164" s="18">
        <v>4879900</v>
      </c>
      <c r="G164" s="18"/>
      <c r="H164" s="12">
        <f>H165</f>
        <v>437.8</v>
      </c>
    </row>
    <row r="165" spans="1:8" ht="47.25">
      <c r="A165" s="19"/>
      <c r="B165" s="7" t="s">
        <v>77</v>
      </c>
      <c r="C165" s="18">
        <v>992</v>
      </c>
      <c r="D165" s="18">
        <v>11</v>
      </c>
      <c r="E165" s="23" t="s">
        <v>13</v>
      </c>
      <c r="F165" s="18">
        <v>4879901</v>
      </c>
      <c r="G165" s="18"/>
      <c r="H165" s="12">
        <f>H166+H167+H168</f>
        <v>437.8</v>
      </c>
    </row>
    <row r="166" spans="1:8" ht="31.5">
      <c r="A166" s="19"/>
      <c r="B166" s="17" t="s">
        <v>91</v>
      </c>
      <c r="C166" s="18">
        <v>992</v>
      </c>
      <c r="D166" s="18">
        <v>11</v>
      </c>
      <c r="E166" s="23" t="s">
        <v>13</v>
      </c>
      <c r="F166" s="18">
        <v>4879901</v>
      </c>
      <c r="G166" s="18">
        <v>110</v>
      </c>
      <c r="H166" s="12">
        <v>252.4</v>
      </c>
    </row>
    <row r="167" spans="1:8" ht="31.5">
      <c r="A167" s="19"/>
      <c r="B167" s="17" t="s">
        <v>56</v>
      </c>
      <c r="C167" s="18">
        <v>992</v>
      </c>
      <c r="D167" s="18">
        <v>11</v>
      </c>
      <c r="E167" s="23" t="s">
        <v>13</v>
      </c>
      <c r="F167" s="18">
        <v>4879901</v>
      </c>
      <c r="G167" s="21">
        <v>240</v>
      </c>
      <c r="H167" s="20">
        <v>168.7</v>
      </c>
    </row>
    <row r="168" spans="1:8" ht="15.75">
      <c r="A168" s="19"/>
      <c r="B168" s="17" t="s">
        <v>26</v>
      </c>
      <c r="C168" s="18">
        <v>992</v>
      </c>
      <c r="D168" s="18">
        <v>11</v>
      </c>
      <c r="E168" s="23" t="s">
        <v>13</v>
      </c>
      <c r="F168" s="18">
        <v>4879901</v>
      </c>
      <c r="G168" s="18">
        <v>850</v>
      </c>
      <c r="H168" s="20">
        <v>16.7</v>
      </c>
    </row>
    <row r="169" spans="1:8" ht="15.75">
      <c r="A169" s="71" t="s">
        <v>136</v>
      </c>
      <c r="B169" s="71"/>
      <c r="C169" s="71"/>
      <c r="D169" s="71"/>
      <c r="E169" s="71"/>
      <c r="F169" s="71"/>
      <c r="G169" s="71"/>
      <c r="H169" s="71"/>
    </row>
    <row r="170" spans="1:8" ht="15.75">
      <c r="A170" s="71" t="s">
        <v>143</v>
      </c>
      <c r="B170" s="71"/>
      <c r="C170" s="71"/>
      <c r="D170" s="71"/>
      <c r="E170" s="71"/>
      <c r="F170" s="71"/>
      <c r="G170" s="71"/>
      <c r="H170" s="71"/>
    </row>
  </sheetData>
  <sheetProtection/>
  <mergeCells count="14">
    <mergeCell ref="A169:H169"/>
    <mergeCell ref="A170:H170"/>
    <mergeCell ref="A10:H10"/>
    <mergeCell ref="A11:H11"/>
    <mergeCell ref="A12:H12"/>
    <mergeCell ref="A13:H13"/>
    <mergeCell ref="A15:H15"/>
    <mergeCell ref="G16:H16"/>
    <mergeCell ref="A2:H2"/>
    <mergeCell ref="A3:H3"/>
    <mergeCell ref="A4:H4"/>
    <mergeCell ref="A5:H5"/>
    <mergeCell ref="A8:H8"/>
    <mergeCell ref="A9:H9"/>
  </mergeCells>
  <printOptions/>
  <pageMargins left="0.7086614173228347" right="0.5905511811023623" top="0.5905511811023623" bottom="0.5905511811023623" header="0" footer="0"/>
  <pageSetup horizontalDpi="600" verticalDpi="600" orientation="portrait" paperSize="9" scale="91" r:id="rId1"/>
  <rowBreaks count="1" manualBreakCount="1">
    <brk id="14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72"/>
  <sheetViews>
    <sheetView workbookViewId="0" topLeftCell="A124">
      <selection activeCell="D128" sqref="D128:G131"/>
    </sheetView>
  </sheetViews>
  <sheetFormatPr defaultColWidth="9.140625" defaultRowHeight="15"/>
  <cols>
    <col min="1" max="1" width="5.57421875" style="0" customWidth="1"/>
    <col min="2" max="2" width="46.140625" style="0" customWidth="1"/>
    <col min="3" max="3" width="7.140625" style="0" customWidth="1"/>
    <col min="4" max="5" width="5.00390625" style="0" customWidth="1"/>
    <col min="6" max="6" width="10.7109375" style="0" customWidth="1"/>
    <col min="7" max="7" width="5.421875" style="0" customWidth="1"/>
    <col min="8" max="8" width="10.57421875" style="0" customWidth="1"/>
  </cols>
  <sheetData>
    <row r="1" spans="2:8" ht="15.75">
      <c r="B1" t="s">
        <v>187</v>
      </c>
      <c r="F1" s="30"/>
      <c r="G1" s="30"/>
      <c r="H1" s="31" t="s">
        <v>176</v>
      </c>
    </row>
    <row r="2" spans="1:8" ht="15.75">
      <c r="A2" s="69" t="s">
        <v>141</v>
      </c>
      <c r="B2" s="69"/>
      <c r="C2" s="69"/>
      <c r="D2" s="69"/>
      <c r="E2" s="69"/>
      <c r="F2" s="69"/>
      <c r="G2" s="69"/>
      <c r="H2" s="69"/>
    </row>
    <row r="3" spans="1:8" ht="15.75">
      <c r="A3" s="69" t="s">
        <v>120</v>
      </c>
      <c r="B3" s="69"/>
      <c r="C3" s="69"/>
      <c r="D3" s="69"/>
      <c r="E3" s="69"/>
      <c r="F3" s="69"/>
      <c r="G3" s="69"/>
      <c r="H3" s="69"/>
    </row>
    <row r="4" spans="1:8" ht="15.75">
      <c r="A4" s="69" t="s">
        <v>139</v>
      </c>
      <c r="B4" s="69"/>
      <c r="C4" s="69"/>
      <c r="D4" s="69"/>
      <c r="E4" s="69"/>
      <c r="F4" s="69"/>
      <c r="G4" s="69"/>
      <c r="H4" s="69"/>
    </row>
    <row r="5" spans="1:8" ht="15.75">
      <c r="A5" s="70" t="s">
        <v>188</v>
      </c>
      <c r="B5" s="70"/>
      <c r="C5" s="70"/>
      <c r="D5" s="70"/>
      <c r="E5" s="70"/>
      <c r="F5" s="70"/>
      <c r="G5" s="70"/>
      <c r="H5" s="70"/>
    </row>
    <row r="7" spans="1:8" ht="18.75" customHeight="1">
      <c r="A7" s="2"/>
      <c r="B7" s="2"/>
      <c r="C7" s="2"/>
      <c r="D7" s="30"/>
      <c r="E7" s="30"/>
      <c r="F7" s="30"/>
      <c r="G7" s="30"/>
      <c r="H7" s="31" t="s">
        <v>137</v>
      </c>
    </row>
    <row r="8" spans="1:8" ht="18" customHeight="1">
      <c r="A8" s="69" t="s">
        <v>141</v>
      </c>
      <c r="B8" s="69"/>
      <c r="C8" s="69"/>
      <c r="D8" s="69"/>
      <c r="E8" s="69"/>
      <c r="F8" s="69"/>
      <c r="G8" s="69"/>
      <c r="H8" s="69"/>
    </row>
    <row r="9" spans="1:8" ht="20.25" customHeight="1">
      <c r="A9" s="69" t="s">
        <v>120</v>
      </c>
      <c r="B9" s="69"/>
      <c r="C9" s="69"/>
      <c r="D9" s="69"/>
      <c r="E9" s="69"/>
      <c r="F9" s="69"/>
      <c r="G9" s="69"/>
      <c r="H9" s="69"/>
    </row>
    <row r="10" spans="1:8" ht="20.25" customHeight="1">
      <c r="A10" s="69" t="s">
        <v>139</v>
      </c>
      <c r="B10" s="69"/>
      <c r="C10" s="69"/>
      <c r="D10" s="69"/>
      <c r="E10" s="69"/>
      <c r="F10" s="69"/>
      <c r="G10" s="69"/>
      <c r="H10" s="69"/>
    </row>
    <row r="11" spans="1:8" ht="20.25" customHeight="1">
      <c r="A11" s="72" t="s">
        <v>153</v>
      </c>
      <c r="B11" s="72"/>
      <c r="C11" s="72"/>
      <c r="D11" s="72"/>
      <c r="E11" s="72"/>
      <c r="F11" s="72"/>
      <c r="G11" s="72"/>
      <c r="H11" s="72"/>
    </row>
    <row r="12" spans="1:8" ht="20.25" customHeight="1">
      <c r="A12" s="72" t="s">
        <v>142</v>
      </c>
      <c r="B12" s="72"/>
      <c r="C12" s="72"/>
      <c r="D12" s="72"/>
      <c r="E12" s="72"/>
      <c r="F12" s="72"/>
      <c r="G12" s="72"/>
      <c r="H12" s="72"/>
    </row>
    <row r="13" spans="1:8" ht="20.25" customHeight="1">
      <c r="A13" s="72" t="s">
        <v>140</v>
      </c>
      <c r="B13" s="72"/>
      <c r="C13" s="72"/>
      <c r="D13" s="72"/>
      <c r="E13" s="72"/>
      <c r="F13" s="72"/>
      <c r="G13" s="72"/>
      <c r="H13" s="72"/>
    </row>
    <row r="14" spans="1:8" ht="20.25" customHeight="1">
      <c r="A14" s="47"/>
      <c r="B14" s="47"/>
      <c r="C14" s="47"/>
      <c r="D14" s="47"/>
      <c r="E14" s="47"/>
      <c r="F14" s="47"/>
      <c r="G14" s="47"/>
      <c r="H14" s="47"/>
    </row>
    <row r="15" spans="1:9" ht="75" customHeight="1">
      <c r="A15" s="73" t="s">
        <v>121</v>
      </c>
      <c r="B15" s="73"/>
      <c r="C15" s="73"/>
      <c r="D15" s="73"/>
      <c r="E15" s="73"/>
      <c r="F15" s="73"/>
      <c r="G15" s="73"/>
      <c r="H15" s="73"/>
      <c r="I15" s="39"/>
    </row>
    <row r="16" spans="1:8" ht="18.75">
      <c r="A16" s="2"/>
      <c r="B16" s="2"/>
      <c r="C16" s="2"/>
      <c r="D16" s="2"/>
      <c r="E16" s="2"/>
      <c r="F16" s="1"/>
      <c r="G16" s="74" t="s">
        <v>0</v>
      </c>
      <c r="H16" s="74"/>
    </row>
    <row r="17" ht="15.75" thickBot="1">
      <c r="A17" s="3"/>
    </row>
    <row r="18" spans="1:8" ht="38.25" thickBot="1">
      <c r="A18" s="4" t="s">
        <v>1</v>
      </c>
      <c r="B18" s="5" t="s">
        <v>2</v>
      </c>
      <c r="C18" s="35" t="s">
        <v>117</v>
      </c>
      <c r="D18" s="6" t="s">
        <v>3</v>
      </c>
      <c r="E18" s="6" t="s">
        <v>4</v>
      </c>
      <c r="F18" s="6" t="s">
        <v>5</v>
      </c>
      <c r="G18" s="6" t="s">
        <v>6</v>
      </c>
      <c r="H18" s="5" t="s">
        <v>7</v>
      </c>
    </row>
    <row r="19" spans="1:8" ht="15.75">
      <c r="A19" s="8"/>
      <c r="B19" s="9" t="s">
        <v>8</v>
      </c>
      <c r="C19" s="9"/>
      <c r="D19" s="56"/>
      <c r="E19" s="56"/>
      <c r="F19" s="56"/>
      <c r="G19" s="56"/>
      <c r="H19" s="57">
        <f>H20</f>
        <v>17249.399999999998</v>
      </c>
    </row>
    <row r="20" spans="1:8" ht="15.75">
      <c r="A20" s="36" t="s">
        <v>9</v>
      </c>
      <c r="B20" s="9" t="s">
        <v>118</v>
      </c>
      <c r="C20" s="9"/>
      <c r="D20" s="58"/>
      <c r="E20" s="58"/>
      <c r="F20" s="58"/>
      <c r="G20" s="58"/>
      <c r="H20" s="57">
        <f>H21+H50+H57+H77+H104+H132+H161+H155</f>
        <v>17249.399999999998</v>
      </c>
    </row>
    <row r="21" spans="1:8" ht="15.75">
      <c r="A21" s="13"/>
      <c r="B21" s="9" t="s">
        <v>10</v>
      </c>
      <c r="C21" s="9">
        <v>992</v>
      </c>
      <c r="D21" s="15" t="s">
        <v>13</v>
      </c>
      <c r="E21" s="15" t="s">
        <v>14</v>
      </c>
      <c r="F21" s="16"/>
      <c r="G21" s="16"/>
      <c r="H21" s="57">
        <f>H22+H26+H38+H42+H34</f>
        <v>3927.1</v>
      </c>
    </row>
    <row r="22" spans="1:8" ht="47.25">
      <c r="A22" s="8"/>
      <c r="B22" s="32" t="s">
        <v>11</v>
      </c>
      <c r="C22" s="32">
        <v>992</v>
      </c>
      <c r="D22" s="10" t="s">
        <v>13</v>
      </c>
      <c r="E22" s="10" t="s">
        <v>15</v>
      </c>
      <c r="F22" s="15"/>
      <c r="G22" s="15"/>
      <c r="H22" s="59">
        <f>H23</f>
        <v>530.7</v>
      </c>
    </row>
    <row r="23" spans="1:8" ht="31.5">
      <c r="A23" s="8"/>
      <c r="B23" s="32" t="s">
        <v>12</v>
      </c>
      <c r="C23" s="32">
        <v>992</v>
      </c>
      <c r="D23" s="10" t="s">
        <v>13</v>
      </c>
      <c r="E23" s="10" t="s">
        <v>15</v>
      </c>
      <c r="F23" s="10" t="s">
        <v>17</v>
      </c>
      <c r="G23" s="10"/>
      <c r="H23" s="59">
        <f>H24</f>
        <v>530.7</v>
      </c>
    </row>
    <row r="24" spans="1:8" ht="31.5">
      <c r="A24" s="8"/>
      <c r="B24" s="32" t="s">
        <v>19</v>
      </c>
      <c r="C24" s="32">
        <v>992</v>
      </c>
      <c r="D24" s="10" t="s">
        <v>13</v>
      </c>
      <c r="E24" s="10" t="s">
        <v>15</v>
      </c>
      <c r="F24" s="10" t="s">
        <v>18</v>
      </c>
      <c r="G24" s="10"/>
      <c r="H24" s="59">
        <f>H25</f>
        <v>530.7</v>
      </c>
    </row>
    <row r="25" spans="1:8" ht="47.25">
      <c r="A25" s="8"/>
      <c r="B25" s="32" t="s">
        <v>20</v>
      </c>
      <c r="C25" s="32">
        <v>992</v>
      </c>
      <c r="D25" s="10" t="s">
        <v>13</v>
      </c>
      <c r="E25" s="10" t="s">
        <v>15</v>
      </c>
      <c r="F25" s="10" t="s">
        <v>18</v>
      </c>
      <c r="G25" s="10" t="s">
        <v>16</v>
      </c>
      <c r="H25" s="59">
        <v>530.7</v>
      </c>
    </row>
    <row r="26" spans="1:8" ht="78.75">
      <c r="A26" s="19"/>
      <c r="B26" s="32" t="s">
        <v>21</v>
      </c>
      <c r="C26" s="32">
        <v>992</v>
      </c>
      <c r="D26" s="10" t="s">
        <v>13</v>
      </c>
      <c r="E26" s="10" t="s">
        <v>24</v>
      </c>
      <c r="F26" s="10"/>
      <c r="G26" s="10"/>
      <c r="H26" s="59">
        <f>H27</f>
        <v>3117.9999999999995</v>
      </c>
    </row>
    <row r="27" spans="1:8" ht="31.5">
      <c r="A27" s="19"/>
      <c r="B27" s="32" t="s">
        <v>12</v>
      </c>
      <c r="C27" s="32">
        <v>992</v>
      </c>
      <c r="D27" s="10" t="s">
        <v>13</v>
      </c>
      <c r="E27" s="10" t="s">
        <v>24</v>
      </c>
      <c r="F27" s="10" t="s">
        <v>17</v>
      </c>
      <c r="G27" s="10"/>
      <c r="H27" s="59">
        <f>H28+H32</f>
        <v>3117.9999999999995</v>
      </c>
    </row>
    <row r="28" spans="1:8" ht="15.75">
      <c r="A28" s="19"/>
      <c r="B28" s="32" t="s">
        <v>22</v>
      </c>
      <c r="C28" s="32">
        <v>992</v>
      </c>
      <c r="D28" s="10" t="s">
        <v>13</v>
      </c>
      <c r="E28" s="10" t="s">
        <v>24</v>
      </c>
      <c r="F28" s="10" t="s">
        <v>25</v>
      </c>
      <c r="G28" s="10"/>
      <c r="H28" s="59">
        <f>H29+H30+H31</f>
        <v>3114.2999999999997</v>
      </c>
    </row>
    <row r="29" spans="1:8" ht="47.25">
      <c r="A29" s="19"/>
      <c r="B29" s="32" t="s">
        <v>20</v>
      </c>
      <c r="C29" s="32">
        <v>992</v>
      </c>
      <c r="D29" s="10" t="s">
        <v>13</v>
      </c>
      <c r="E29" s="10" t="s">
        <v>24</v>
      </c>
      <c r="F29" s="10" t="s">
        <v>25</v>
      </c>
      <c r="G29" s="10">
        <v>120</v>
      </c>
      <c r="H29" s="59">
        <v>2584.1</v>
      </c>
    </row>
    <row r="30" spans="1:8" ht="31.5">
      <c r="A30" s="19"/>
      <c r="B30" s="32" t="s">
        <v>23</v>
      </c>
      <c r="C30" s="32">
        <v>992</v>
      </c>
      <c r="D30" s="10" t="s">
        <v>13</v>
      </c>
      <c r="E30" s="10" t="s">
        <v>24</v>
      </c>
      <c r="F30" s="10" t="s">
        <v>25</v>
      </c>
      <c r="G30" s="10">
        <v>240</v>
      </c>
      <c r="H30" s="59">
        <v>459.2</v>
      </c>
    </row>
    <row r="31" spans="1:8" ht="15.75">
      <c r="A31" s="19"/>
      <c r="B31" s="32" t="s">
        <v>26</v>
      </c>
      <c r="C31" s="32">
        <v>992</v>
      </c>
      <c r="D31" s="10" t="s">
        <v>13</v>
      </c>
      <c r="E31" s="10" t="s">
        <v>24</v>
      </c>
      <c r="F31" s="10" t="s">
        <v>25</v>
      </c>
      <c r="G31" s="18">
        <v>850</v>
      </c>
      <c r="H31" s="59">
        <v>71</v>
      </c>
    </row>
    <row r="32" spans="1:8" ht="31.5">
      <c r="A32" s="19"/>
      <c r="B32" s="32" t="s">
        <v>100</v>
      </c>
      <c r="C32" s="32">
        <v>992</v>
      </c>
      <c r="D32" s="10" t="s">
        <v>13</v>
      </c>
      <c r="E32" s="10" t="s">
        <v>24</v>
      </c>
      <c r="F32" s="10" t="s">
        <v>101</v>
      </c>
      <c r="G32" s="18"/>
      <c r="H32" s="59">
        <f>H33</f>
        <v>3.7</v>
      </c>
    </row>
    <row r="33" spans="1:8" ht="31.5">
      <c r="A33" s="19"/>
      <c r="B33" s="32" t="s">
        <v>23</v>
      </c>
      <c r="C33" s="32">
        <v>992</v>
      </c>
      <c r="D33" s="10" t="s">
        <v>13</v>
      </c>
      <c r="E33" s="10" t="s">
        <v>24</v>
      </c>
      <c r="F33" s="10" t="s">
        <v>101</v>
      </c>
      <c r="G33" s="18">
        <v>240</v>
      </c>
      <c r="H33" s="59">
        <v>3.7</v>
      </c>
    </row>
    <row r="34" spans="1:8" ht="63">
      <c r="A34" s="19"/>
      <c r="B34" s="54" t="s">
        <v>157</v>
      </c>
      <c r="C34" s="18">
        <v>992</v>
      </c>
      <c r="D34" s="10" t="s">
        <v>13</v>
      </c>
      <c r="E34" s="10" t="s">
        <v>158</v>
      </c>
      <c r="F34" s="10"/>
      <c r="G34" s="21"/>
      <c r="H34" s="59">
        <f>H35</f>
        <v>9</v>
      </c>
    </row>
    <row r="35" spans="1:8" ht="31.5">
      <c r="A35" s="19"/>
      <c r="B35" s="17" t="s">
        <v>12</v>
      </c>
      <c r="C35" s="18">
        <v>992</v>
      </c>
      <c r="D35" s="10" t="s">
        <v>13</v>
      </c>
      <c r="E35" s="10" t="s">
        <v>158</v>
      </c>
      <c r="F35" s="10" t="s">
        <v>17</v>
      </c>
      <c r="G35" s="21"/>
      <c r="H35" s="59">
        <f>H36</f>
        <v>9</v>
      </c>
    </row>
    <row r="36" spans="1:8" ht="15.75">
      <c r="A36" s="19"/>
      <c r="B36" s="17" t="s">
        <v>22</v>
      </c>
      <c r="C36" s="18">
        <v>992</v>
      </c>
      <c r="D36" s="10" t="s">
        <v>13</v>
      </c>
      <c r="E36" s="10" t="s">
        <v>158</v>
      </c>
      <c r="F36" s="10" t="s">
        <v>25</v>
      </c>
      <c r="G36" s="18"/>
      <c r="H36" s="59">
        <f>H37</f>
        <v>9</v>
      </c>
    </row>
    <row r="37" spans="1:8" ht="15.75">
      <c r="A37" s="19"/>
      <c r="B37" s="19" t="s">
        <v>147</v>
      </c>
      <c r="C37" s="18">
        <v>992</v>
      </c>
      <c r="D37" s="10" t="s">
        <v>13</v>
      </c>
      <c r="E37" s="10" t="s">
        <v>158</v>
      </c>
      <c r="F37" s="10" t="s">
        <v>25</v>
      </c>
      <c r="G37" s="18">
        <v>540</v>
      </c>
      <c r="H37" s="59">
        <v>9</v>
      </c>
    </row>
    <row r="38" spans="1:8" ht="15.75">
      <c r="A38" s="19"/>
      <c r="B38" s="32" t="s">
        <v>27</v>
      </c>
      <c r="C38" s="32">
        <v>992</v>
      </c>
      <c r="D38" s="10" t="s">
        <v>13</v>
      </c>
      <c r="E38" s="10">
        <v>11</v>
      </c>
      <c r="F38" s="10"/>
      <c r="G38" s="21"/>
      <c r="H38" s="60">
        <f>H39</f>
        <v>35</v>
      </c>
    </row>
    <row r="39" spans="1:8" ht="15.75">
      <c r="A39" s="19"/>
      <c r="B39" s="32" t="s">
        <v>27</v>
      </c>
      <c r="C39" s="32">
        <v>992</v>
      </c>
      <c r="D39" s="10" t="s">
        <v>13</v>
      </c>
      <c r="E39" s="10">
        <v>11</v>
      </c>
      <c r="F39" s="10" t="s">
        <v>28</v>
      </c>
      <c r="G39" s="21"/>
      <c r="H39" s="60">
        <f>H40</f>
        <v>35</v>
      </c>
    </row>
    <row r="40" spans="1:8" ht="47.25">
      <c r="A40" s="19"/>
      <c r="B40" s="32" t="s">
        <v>31</v>
      </c>
      <c r="C40" s="32">
        <v>992</v>
      </c>
      <c r="D40" s="10" t="s">
        <v>13</v>
      </c>
      <c r="E40" s="10">
        <v>11</v>
      </c>
      <c r="F40" s="10" t="s">
        <v>29</v>
      </c>
      <c r="G40" s="21"/>
      <c r="H40" s="60">
        <f>H41</f>
        <v>35</v>
      </c>
    </row>
    <row r="41" spans="1:8" ht="15.75">
      <c r="A41" s="19"/>
      <c r="B41" s="32" t="s">
        <v>30</v>
      </c>
      <c r="C41" s="32">
        <v>992</v>
      </c>
      <c r="D41" s="10" t="s">
        <v>13</v>
      </c>
      <c r="E41" s="10">
        <v>11</v>
      </c>
      <c r="F41" s="10" t="s">
        <v>29</v>
      </c>
      <c r="G41" s="18">
        <v>870</v>
      </c>
      <c r="H41" s="61">
        <v>35</v>
      </c>
    </row>
    <row r="42" spans="1:8" ht="15.75">
      <c r="A42" s="19"/>
      <c r="B42" s="32" t="s">
        <v>34</v>
      </c>
      <c r="C42" s="32">
        <v>992</v>
      </c>
      <c r="D42" s="10" t="s">
        <v>13</v>
      </c>
      <c r="E42" s="10">
        <v>13</v>
      </c>
      <c r="F42" s="22"/>
      <c r="G42" s="21"/>
      <c r="H42" s="60">
        <f>H43+H46</f>
        <v>234.4</v>
      </c>
    </row>
    <row r="43" spans="1:8" ht="63">
      <c r="A43" s="19"/>
      <c r="B43" s="32" t="s">
        <v>32</v>
      </c>
      <c r="C43" s="32">
        <v>992</v>
      </c>
      <c r="D43" s="10" t="s">
        <v>13</v>
      </c>
      <c r="E43" s="10">
        <v>13</v>
      </c>
      <c r="F43" s="10" t="s">
        <v>35</v>
      </c>
      <c r="G43" s="18"/>
      <c r="H43" s="60">
        <f>H44</f>
        <v>114.4</v>
      </c>
    </row>
    <row r="44" spans="1:8" ht="63">
      <c r="A44" s="19"/>
      <c r="B44" s="32" t="s">
        <v>33</v>
      </c>
      <c r="C44" s="32">
        <v>992</v>
      </c>
      <c r="D44" s="10" t="s">
        <v>13</v>
      </c>
      <c r="E44" s="10">
        <v>13</v>
      </c>
      <c r="F44" s="10" t="s">
        <v>36</v>
      </c>
      <c r="G44" s="18"/>
      <c r="H44" s="60">
        <f>H45</f>
        <v>114.4</v>
      </c>
    </row>
    <row r="45" spans="1:8" ht="31.5">
      <c r="A45" s="19"/>
      <c r="B45" s="32" t="s">
        <v>56</v>
      </c>
      <c r="C45" s="32">
        <v>992</v>
      </c>
      <c r="D45" s="10" t="s">
        <v>13</v>
      </c>
      <c r="E45" s="10">
        <v>13</v>
      </c>
      <c r="F45" s="10" t="s">
        <v>36</v>
      </c>
      <c r="G45" s="18">
        <v>240</v>
      </c>
      <c r="H45" s="60">
        <v>114.4</v>
      </c>
    </row>
    <row r="46" spans="1:8" ht="31.5">
      <c r="A46" s="19"/>
      <c r="B46" s="32" t="s">
        <v>57</v>
      </c>
      <c r="C46" s="32">
        <v>992</v>
      </c>
      <c r="D46" s="10" t="s">
        <v>13</v>
      </c>
      <c r="E46" s="10">
        <v>13</v>
      </c>
      <c r="F46" s="18">
        <v>7950000</v>
      </c>
      <c r="G46" s="18"/>
      <c r="H46" s="60">
        <f>H47</f>
        <v>120</v>
      </c>
    </row>
    <row r="47" spans="1:8" ht="31.5">
      <c r="A47" s="19"/>
      <c r="B47" s="32" t="s">
        <v>58</v>
      </c>
      <c r="C47" s="32">
        <v>992</v>
      </c>
      <c r="D47" s="10" t="s">
        <v>13</v>
      </c>
      <c r="E47" s="10">
        <v>13</v>
      </c>
      <c r="F47" s="18">
        <v>7959000</v>
      </c>
      <c r="G47" s="18"/>
      <c r="H47" s="60">
        <f>H48</f>
        <v>120</v>
      </c>
    </row>
    <row r="48" spans="1:8" ht="79.5" customHeight="1">
      <c r="A48" s="19"/>
      <c r="B48" s="32" t="s">
        <v>132</v>
      </c>
      <c r="C48" s="32">
        <v>992</v>
      </c>
      <c r="D48" s="23" t="s">
        <v>13</v>
      </c>
      <c r="E48" s="23" t="s">
        <v>59</v>
      </c>
      <c r="F48" s="23" t="s">
        <v>81</v>
      </c>
      <c r="G48" s="18"/>
      <c r="H48" s="60">
        <f>H49</f>
        <v>120</v>
      </c>
    </row>
    <row r="49" spans="1:8" ht="31.5" customHeight="1">
      <c r="A49" s="19"/>
      <c r="B49" s="32" t="s">
        <v>56</v>
      </c>
      <c r="C49" s="32">
        <v>992</v>
      </c>
      <c r="D49" s="23" t="s">
        <v>13</v>
      </c>
      <c r="E49" s="23" t="s">
        <v>59</v>
      </c>
      <c r="F49" s="23" t="s">
        <v>81</v>
      </c>
      <c r="G49" s="18">
        <v>240</v>
      </c>
      <c r="H49" s="60">
        <v>120</v>
      </c>
    </row>
    <row r="50" spans="1:8" ht="15.75">
      <c r="A50" s="13"/>
      <c r="B50" s="9" t="s">
        <v>37</v>
      </c>
      <c r="C50" s="9">
        <v>992</v>
      </c>
      <c r="D50" s="15" t="s">
        <v>15</v>
      </c>
      <c r="E50" s="15" t="s">
        <v>14</v>
      </c>
      <c r="F50" s="25"/>
      <c r="G50" s="21"/>
      <c r="H50" s="63">
        <f>H51</f>
        <v>203.1</v>
      </c>
    </row>
    <row r="51" spans="1:8" ht="31.5" customHeight="1">
      <c r="A51" s="8"/>
      <c r="B51" s="32" t="s">
        <v>38</v>
      </c>
      <c r="C51" s="32">
        <v>992</v>
      </c>
      <c r="D51" s="10" t="s">
        <v>15</v>
      </c>
      <c r="E51" s="10" t="s">
        <v>39</v>
      </c>
      <c r="F51" s="18"/>
      <c r="G51" s="21"/>
      <c r="H51" s="60">
        <f>H52</f>
        <v>203.1</v>
      </c>
    </row>
    <row r="52" spans="1:8" ht="31.5">
      <c r="A52" s="19"/>
      <c r="B52" s="32" t="s">
        <v>12</v>
      </c>
      <c r="C52" s="32">
        <v>992</v>
      </c>
      <c r="D52" s="10" t="s">
        <v>15</v>
      </c>
      <c r="E52" s="10" t="s">
        <v>39</v>
      </c>
      <c r="F52" s="10" t="s">
        <v>41</v>
      </c>
      <c r="G52" s="18"/>
      <c r="H52" s="60">
        <f>H53</f>
        <v>203.1</v>
      </c>
    </row>
    <row r="53" spans="1:8" ht="47.25">
      <c r="A53" s="19"/>
      <c r="B53" s="32" t="s">
        <v>40</v>
      </c>
      <c r="C53" s="32">
        <v>992</v>
      </c>
      <c r="D53" s="10" t="s">
        <v>15</v>
      </c>
      <c r="E53" s="10" t="s">
        <v>39</v>
      </c>
      <c r="F53" s="10" t="s">
        <v>42</v>
      </c>
      <c r="G53" s="18"/>
      <c r="H53" s="60">
        <f>H54</f>
        <v>203.1</v>
      </c>
    </row>
    <row r="54" spans="1:8" ht="50.25" customHeight="1">
      <c r="A54" s="19"/>
      <c r="B54" s="32" t="s">
        <v>161</v>
      </c>
      <c r="C54" s="32">
        <v>992</v>
      </c>
      <c r="D54" s="10" t="s">
        <v>15</v>
      </c>
      <c r="E54" s="10" t="s">
        <v>39</v>
      </c>
      <c r="F54" s="10" t="s">
        <v>162</v>
      </c>
      <c r="G54" s="21"/>
      <c r="H54" s="60">
        <f>H55+H56</f>
        <v>203.1</v>
      </c>
    </row>
    <row r="55" spans="1:8" ht="47.25">
      <c r="A55" s="19"/>
      <c r="B55" s="32" t="s">
        <v>20</v>
      </c>
      <c r="C55" s="32">
        <v>992</v>
      </c>
      <c r="D55" s="10" t="s">
        <v>15</v>
      </c>
      <c r="E55" s="10" t="s">
        <v>39</v>
      </c>
      <c r="F55" s="10" t="s">
        <v>162</v>
      </c>
      <c r="G55" s="18">
        <v>120</v>
      </c>
      <c r="H55" s="60">
        <v>195.2</v>
      </c>
    </row>
    <row r="56" spans="1:8" ht="31.5">
      <c r="A56" s="19"/>
      <c r="B56" s="32" t="s">
        <v>56</v>
      </c>
      <c r="C56" s="32">
        <v>992</v>
      </c>
      <c r="D56" s="10" t="s">
        <v>15</v>
      </c>
      <c r="E56" s="10" t="s">
        <v>39</v>
      </c>
      <c r="F56" s="10" t="s">
        <v>162</v>
      </c>
      <c r="G56" s="18">
        <v>240</v>
      </c>
      <c r="H56" s="60">
        <v>7.9</v>
      </c>
    </row>
    <row r="57" spans="1:8" ht="31.5">
      <c r="A57" s="13"/>
      <c r="B57" s="9" t="s">
        <v>43</v>
      </c>
      <c r="C57" s="9">
        <v>992</v>
      </c>
      <c r="D57" s="15" t="s">
        <v>39</v>
      </c>
      <c r="E57" s="15" t="s">
        <v>14</v>
      </c>
      <c r="F57" s="25"/>
      <c r="G57" s="21"/>
      <c r="H57" s="63">
        <f>H58+H67+H72</f>
        <v>300.8</v>
      </c>
    </row>
    <row r="58" spans="1:8" ht="47.25" customHeight="1">
      <c r="A58" s="19"/>
      <c r="B58" s="32" t="s">
        <v>44</v>
      </c>
      <c r="C58" s="32">
        <v>992</v>
      </c>
      <c r="D58" s="10" t="s">
        <v>39</v>
      </c>
      <c r="E58" s="10" t="s">
        <v>45</v>
      </c>
      <c r="F58" s="21"/>
      <c r="G58" s="21"/>
      <c r="H58" s="60">
        <f>H59+H63+H65</f>
        <v>285.3</v>
      </c>
    </row>
    <row r="59" spans="1:8" ht="47.25">
      <c r="A59" s="19"/>
      <c r="B59" s="32" t="s">
        <v>46</v>
      </c>
      <c r="C59" s="32">
        <v>992</v>
      </c>
      <c r="D59" s="10" t="s">
        <v>39</v>
      </c>
      <c r="E59" s="10" t="s">
        <v>45</v>
      </c>
      <c r="F59" s="10" t="s">
        <v>109</v>
      </c>
      <c r="G59" s="18"/>
      <c r="H59" s="60">
        <f>H60</f>
        <v>114.6</v>
      </c>
    </row>
    <row r="60" spans="1:8" ht="61.5" customHeight="1">
      <c r="A60" s="19"/>
      <c r="B60" s="32" t="s">
        <v>47</v>
      </c>
      <c r="C60" s="32">
        <v>992</v>
      </c>
      <c r="D60" s="10" t="s">
        <v>39</v>
      </c>
      <c r="E60" s="10" t="s">
        <v>45</v>
      </c>
      <c r="F60" s="10" t="s">
        <v>110</v>
      </c>
      <c r="G60" s="18"/>
      <c r="H60" s="60">
        <f>H61</f>
        <v>114.6</v>
      </c>
    </row>
    <row r="61" spans="1:8" ht="31.5">
      <c r="A61" s="19"/>
      <c r="B61" s="32" t="s">
        <v>56</v>
      </c>
      <c r="C61" s="32">
        <v>992</v>
      </c>
      <c r="D61" s="10" t="s">
        <v>39</v>
      </c>
      <c r="E61" s="10" t="s">
        <v>45</v>
      </c>
      <c r="F61" s="10" t="s">
        <v>110</v>
      </c>
      <c r="G61" s="18">
        <v>240</v>
      </c>
      <c r="H61" s="60">
        <v>114.6</v>
      </c>
    </row>
    <row r="62" spans="1:8" ht="15.75">
      <c r="A62" s="19"/>
      <c r="B62" s="32" t="s">
        <v>48</v>
      </c>
      <c r="C62" s="32">
        <v>992</v>
      </c>
      <c r="D62" s="10" t="s">
        <v>39</v>
      </c>
      <c r="E62" s="10" t="s">
        <v>45</v>
      </c>
      <c r="F62" s="10" t="s">
        <v>111</v>
      </c>
      <c r="G62" s="18"/>
      <c r="H62" s="60">
        <f>H63</f>
        <v>2.3</v>
      </c>
    </row>
    <row r="63" spans="1:8" ht="47.25">
      <c r="A63" s="19"/>
      <c r="B63" s="32" t="s">
        <v>49</v>
      </c>
      <c r="C63" s="32">
        <v>992</v>
      </c>
      <c r="D63" s="10" t="s">
        <v>39</v>
      </c>
      <c r="E63" s="10" t="s">
        <v>45</v>
      </c>
      <c r="F63" s="10" t="s">
        <v>112</v>
      </c>
      <c r="G63" s="18"/>
      <c r="H63" s="60">
        <f>H64</f>
        <v>2.3</v>
      </c>
    </row>
    <row r="64" spans="1:8" ht="31.5">
      <c r="A64" s="19"/>
      <c r="B64" s="32" t="s">
        <v>56</v>
      </c>
      <c r="C64" s="32">
        <v>992</v>
      </c>
      <c r="D64" s="10" t="s">
        <v>39</v>
      </c>
      <c r="E64" s="10" t="s">
        <v>45</v>
      </c>
      <c r="F64" s="10" t="s">
        <v>112</v>
      </c>
      <c r="G64" s="18">
        <v>240</v>
      </c>
      <c r="H64" s="60">
        <v>2.3</v>
      </c>
    </row>
    <row r="65" spans="1:8" ht="29.25" customHeight="1">
      <c r="A65" s="19"/>
      <c r="B65" s="32" t="s">
        <v>163</v>
      </c>
      <c r="C65" s="32">
        <v>992</v>
      </c>
      <c r="D65" s="10" t="s">
        <v>39</v>
      </c>
      <c r="E65" s="10" t="s">
        <v>45</v>
      </c>
      <c r="F65" s="18">
        <v>3020000</v>
      </c>
      <c r="G65" s="18"/>
      <c r="H65" s="60">
        <f>H66</f>
        <v>168.4</v>
      </c>
    </row>
    <row r="66" spans="1:8" ht="22.5" customHeight="1">
      <c r="A66" s="19"/>
      <c r="B66" s="32" t="s">
        <v>147</v>
      </c>
      <c r="C66" s="32">
        <v>992</v>
      </c>
      <c r="D66" s="10" t="s">
        <v>39</v>
      </c>
      <c r="E66" s="10" t="s">
        <v>45</v>
      </c>
      <c r="F66" s="18">
        <v>3020000</v>
      </c>
      <c r="G66" s="18">
        <v>540</v>
      </c>
      <c r="H66" s="60">
        <v>168.4</v>
      </c>
    </row>
    <row r="67" spans="1:8" ht="15.75">
      <c r="A67" s="19"/>
      <c r="B67" s="32" t="s">
        <v>50</v>
      </c>
      <c r="C67" s="32">
        <v>992</v>
      </c>
      <c r="D67" s="10" t="s">
        <v>39</v>
      </c>
      <c r="E67" s="10" t="s">
        <v>51</v>
      </c>
      <c r="F67" s="21"/>
      <c r="G67" s="21"/>
      <c r="H67" s="60">
        <f>H68</f>
        <v>8.6</v>
      </c>
    </row>
    <row r="68" spans="1:8" ht="31.5">
      <c r="A68" s="19"/>
      <c r="B68" s="55" t="s">
        <v>60</v>
      </c>
      <c r="C68" s="32">
        <v>992</v>
      </c>
      <c r="D68" s="23" t="s">
        <v>39</v>
      </c>
      <c r="E68" s="23" t="s">
        <v>51</v>
      </c>
      <c r="F68" s="23" t="s">
        <v>61</v>
      </c>
      <c r="G68" s="23"/>
      <c r="H68" s="60">
        <f>H69</f>
        <v>8.6</v>
      </c>
    </row>
    <row r="69" spans="1:8" ht="31.5">
      <c r="A69" s="19"/>
      <c r="B69" s="55" t="s">
        <v>62</v>
      </c>
      <c r="C69" s="32">
        <v>992</v>
      </c>
      <c r="D69" s="23" t="s">
        <v>39</v>
      </c>
      <c r="E69" s="23" t="s">
        <v>51</v>
      </c>
      <c r="F69" s="23" t="s">
        <v>63</v>
      </c>
      <c r="G69" s="23"/>
      <c r="H69" s="60">
        <f>H70</f>
        <v>8.6</v>
      </c>
    </row>
    <row r="70" spans="1:8" ht="78.75">
      <c r="A70" s="19"/>
      <c r="B70" s="55" t="s">
        <v>131</v>
      </c>
      <c r="C70" s="32">
        <v>992</v>
      </c>
      <c r="D70" s="23" t="s">
        <v>39</v>
      </c>
      <c r="E70" s="23" t="s">
        <v>51</v>
      </c>
      <c r="F70" s="23" t="s">
        <v>71</v>
      </c>
      <c r="G70" s="23"/>
      <c r="H70" s="60">
        <f>H71</f>
        <v>8.6</v>
      </c>
    </row>
    <row r="71" spans="1:8" ht="31.5">
      <c r="A71" s="19"/>
      <c r="B71" s="32" t="s">
        <v>56</v>
      </c>
      <c r="C71" s="32">
        <v>992</v>
      </c>
      <c r="D71" s="23" t="s">
        <v>39</v>
      </c>
      <c r="E71" s="23" t="s">
        <v>51</v>
      </c>
      <c r="F71" s="26" t="s">
        <v>71</v>
      </c>
      <c r="G71" s="23" t="s">
        <v>64</v>
      </c>
      <c r="H71" s="60">
        <v>8.6</v>
      </c>
    </row>
    <row r="72" spans="1:8" ht="47.25">
      <c r="A72" s="19"/>
      <c r="B72" s="32" t="s">
        <v>52</v>
      </c>
      <c r="C72" s="32">
        <v>992</v>
      </c>
      <c r="D72" s="10" t="s">
        <v>39</v>
      </c>
      <c r="E72" s="10" t="s">
        <v>53</v>
      </c>
      <c r="F72" s="18"/>
      <c r="G72" s="21"/>
      <c r="H72" s="60">
        <f>H73</f>
        <v>6.9</v>
      </c>
    </row>
    <row r="73" spans="1:8" ht="31.5">
      <c r="A73" s="19"/>
      <c r="B73" s="55" t="s">
        <v>60</v>
      </c>
      <c r="C73" s="32">
        <v>992</v>
      </c>
      <c r="D73" s="23" t="s">
        <v>39</v>
      </c>
      <c r="E73" s="23" t="s">
        <v>53</v>
      </c>
      <c r="F73" s="23" t="s">
        <v>61</v>
      </c>
      <c r="G73" s="23"/>
      <c r="H73" s="60">
        <f>H74</f>
        <v>6.9</v>
      </c>
    </row>
    <row r="74" spans="1:8" ht="31.5">
      <c r="A74" s="19"/>
      <c r="B74" s="55" t="s">
        <v>62</v>
      </c>
      <c r="C74" s="32">
        <v>992</v>
      </c>
      <c r="D74" s="23" t="s">
        <v>39</v>
      </c>
      <c r="E74" s="23" t="s">
        <v>53</v>
      </c>
      <c r="F74" s="23" t="s">
        <v>63</v>
      </c>
      <c r="G74" s="23"/>
      <c r="H74" s="60">
        <f>H75</f>
        <v>6.9</v>
      </c>
    </row>
    <row r="75" spans="1:8" ht="78.75">
      <c r="A75" s="19"/>
      <c r="B75" s="55" t="s">
        <v>130</v>
      </c>
      <c r="C75" s="32">
        <v>992</v>
      </c>
      <c r="D75" s="23" t="s">
        <v>39</v>
      </c>
      <c r="E75" s="23" t="s">
        <v>53</v>
      </c>
      <c r="F75" s="23" t="s">
        <v>113</v>
      </c>
      <c r="G75" s="23"/>
      <c r="H75" s="60">
        <f>H76</f>
        <v>6.9</v>
      </c>
    </row>
    <row r="76" spans="1:8" ht="31.5">
      <c r="A76" s="19"/>
      <c r="B76" s="32" t="s">
        <v>56</v>
      </c>
      <c r="C76" s="32">
        <v>992</v>
      </c>
      <c r="D76" s="23" t="s">
        <v>39</v>
      </c>
      <c r="E76" s="23" t="s">
        <v>53</v>
      </c>
      <c r="F76" s="26" t="s">
        <v>113</v>
      </c>
      <c r="G76" s="23" t="s">
        <v>64</v>
      </c>
      <c r="H76" s="60">
        <v>6.9</v>
      </c>
    </row>
    <row r="77" spans="1:8" ht="15.75">
      <c r="A77" s="13"/>
      <c r="B77" s="9" t="s">
        <v>54</v>
      </c>
      <c r="C77" s="9">
        <v>992</v>
      </c>
      <c r="D77" s="15" t="s">
        <v>24</v>
      </c>
      <c r="E77" s="15" t="s">
        <v>14</v>
      </c>
      <c r="F77" s="25"/>
      <c r="G77" s="21"/>
      <c r="H77" s="63">
        <f>H78+H93</f>
        <v>5704.7</v>
      </c>
    </row>
    <row r="78" spans="1:8" ht="15.75">
      <c r="A78" s="13"/>
      <c r="B78" s="55" t="s">
        <v>102</v>
      </c>
      <c r="C78" s="32">
        <v>992</v>
      </c>
      <c r="D78" s="23" t="s">
        <v>24</v>
      </c>
      <c r="E78" s="23" t="s">
        <v>45</v>
      </c>
      <c r="F78" s="23"/>
      <c r="G78" s="23"/>
      <c r="H78" s="64">
        <f>H79+H86+H83+H90</f>
        <v>4873</v>
      </c>
    </row>
    <row r="79" spans="1:8" ht="15.75">
      <c r="A79" s="13"/>
      <c r="B79" s="55" t="s">
        <v>103</v>
      </c>
      <c r="C79" s="32">
        <v>992</v>
      </c>
      <c r="D79" s="23" t="s">
        <v>24</v>
      </c>
      <c r="E79" s="23" t="s">
        <v>45</v>
      </c>
      <c r="F79" s="23" t="s">
        <v>104</v>
      </c>
      <c r="G79" s="23"/>
      <c r="H79" s="64">
        <f>H80</f>
        <v>434</v>
      </c>
    </row>
    <row r="80" spans="1:8" ht="15.75">
      <c r="A80" s="13"/>
      <c r="B80" s="55" t="s">
        <v>105</v>
      </c>
      <c r="C80" s="32">
        <v>992</v>
      </c>
      <c r="D80" s="23" t="s">
        <v>24</v>
      </c>
      <c r="E80" s="23" t="s">
        <v>45</v>
      </c>
      <c r="F80" s="23" t="s">
        <v>106</v>
      </c>
      <c r="G80" s="23"/>
      <c r="H80" s="64">
        <f>H81</f>
        <v>434</v>
      </c>
    </row>
    <row r="81" spans="1:8" ht="78.75" customHeight="1">
      <c r="A81" s="19"/>
      <c r="B81" s="55" t="s">
        <v>107</v>
      </c>
      <c r="C81" s="32">
        <v>992</v>
      </c>
      <c r="D81" s="23" t="s">
        <v>24</v>
      </c>
      <c r="E81" s="23" t="s">
        <v>45</v>
      </c>
      <c r="F81" s="23" t="s">
        <v>108</v>
      </c>
      <c r="G81" s="23"/>
      <c r="H81" s="64">
        <f>H82</f>
        <v>434</v>
      </c>
    </row>
    <row r="82" spans="1:8" ht="31.5" customHeight="1">
      <c r="A82" s="19"/>
      <c r="B82" s="32" t="s">
        <v>56</v>
      </c>
      <c r="C82" s="32">
        <v>992</v>
      </c>
      <c r="D82" s="23" t="s">
        <v>24</v>
      </c>
      <c r="E82" s="23" t="s">
        <v>45</v>
      </c>
      <c r="F82" s="23" t="s">
        <v>108</v>
      </c>
      <c r="G82" s="21">
        <v>240</v>
      </c>
      <c r="H82" s="60">
        <v>434</v>
      </c>
    </row>
    <row r="83" spans="1:8" ht="17.25" customHeight="1">
      <c r="A83" s="19"/>
      <c r="B83" s="68" t="s">
        <v>164</v>
      </c>
      <c r="C83" s="18">
        <v>992</v>
      </c>
      <c r="D83" s="23" t="s">
        <v>24</v>
      </c>
      <c r="E83" s="23" t="s">
        <v>45</v>
      </c>
      <c r="F83" s="23" t="s">
        <v>179</v>
      </c>
      <c r="G83" s="21"/>
      <c r="H83" s="60">
        <f>H84</f>
        <v>3904</v>
      </c>
    </row>
    <row r="84" spans="1:8" ht="66.75" customHeight="1">
      <c r="A84" s="19"/>
      <c r="B84" s="68" t="s">
        <v>177</v>
      </c>
      <c r="C84" s="18">
        <v>992</v>
      </c>
      <c r="D84" s="23" t="s">
        <v>24</v>
      </c>
      <c r="E84" s="23" t="s">
        <v>45</v>
      </c>
      <c r="F84" s="23" t="s">
        <v>180</v>
      </c>
      <c r="G84" s="21"/>
      <c r="H84" s="60">
        <f>H85</f>
        <v>3904</v>
      </c>
    </row>
    <row r="85" spans="1:8" ht="51" customHeight="1">
      <c r="A85" s="19"/>
      <c r="B85" s="68" t="s">
        <v>178</v>
      </c>
      <c r="C85" s="18">
        <v>992</v>
      </c>
      <c r="D85" s="23" t="s">
        <v>24</v>
      </c>
      <c r="E85" s="23" t="s">
        <v>45</v>
      </c>
      <c r="F85" s="23" t="s">
        <v>181</v>
      </c>
      <c r="G85" s="21">
        <v>240</v>
      </c>
      <c r="H85" s="60">
        <v>3904</v>
      </c>
    </row>
    <row r="86" spans="1:8" ht="32.25" customHeight="1">
      <c r="A86" s="19"/>
      <c r="B86" s="55" t="s">
        <v>57</v>
      </c>
      <c r="C86" s="62" t="s">
        <v>155</v>
      </c>
      <c r="D86" s="23" t="s">
        <v>24</v>
      </c>
      <c r="E86" s="23" t="s">
        <v>45</v>
      </c>
      <c r="F86" s="23" t="s">
        <v>61</v>
      </c>
      <c r="G86" s="21"/>
      <c r="H86" s="60">
        <f>H87</f>
        <v>35</v>
      </c>
    </row>
    <row r="87" spans="1:8" ht="27" customHeight="1">
      <c r="A87" s="19"/>
      <c r="B87" s="55" t="s">
        <v>62</v>
      </c>
      <c r="C87" s="62" t="s">
        <v>155</v>
      </c>
      <c r="D87" s="23" t="s">
        <v>24</v>
      </c>
      <c r="E87" s="23" t="s">
        <v>45</v>
      </c>
      <c r="F87" s="23" t="s">
        <v>63</v>
      </c>
      <c r="G87" s="21"/>
      <c r="H87" s="60">
        <f>H88</f>
        <v>35</v>
      </c>
    </row>
    <row r="88" spans="1:8" ht="79.5" customHeight="1">
      <c r="A88" s="19"/>
      <c r="B88" s="55" t="s">
        <v>150</v>
      </c>
      <c r="C88" s="62" t="s">
        <v>155</v>
      </c>
      <c r="D88" s="23" t="s">
        <v>24</v>
      </c>
      <c r="E88" s="23" t="s">
        <v>45</v>
      </c>
      <c r="F88" s="23" t="s">
        <v>151</v>
      </c>
      <c r="G88" s="21"/>
      <c r="H88" s="60">
        <f>H89</f>
        <v>35</v>
      </c>
    </row>
    <row r="89" spans="1:8" ht="30.75" customHeight="1">
      <c r="A89" s="19"/>
      <c r="B89" s="32" t="s">
        <v>56</v>
      </c>
      <c r="C89" s="32">
        <v>992</v>
      </c>
      <c r="D89" s="23" t="s">
        <v>24</v>
      </c>
      <c r="E89" s="23" t="s">
        <v>45</v>
      </c>
      <c r="F89" s="23" t="s">
        <v>151</v>
      </c>
      <c r="G89" s="21">
        <v>240</v>
      </c>
      <c r="H89" s="60">
        <v>35</v>
      </c>
    </row>
    <row r="90" spans="1:8" ht="30.75" customHeight="1">
      <c r="A90" s="19"/>
      <c r="B90" s="55" t="s">
        <v>170</v>
      </c>
      <c r="C90" s="32">
        <v>992</v>
      </c>
      <c r="D90" s="23" t="s">
        <v>24</v>
      </c>
      <c r="E90" s="23" t="s">
        <v>45</v>
      </c>
      <c r="F90" s="23" t="s">
        <v>172</v>
      </c>
      <c r="G90" s="21"/>
      <c r="H90" s="60">
        <f>H91</f>
        <v>500</v>
      </c>
    </row>
    <row r="91" spans="1:8" ht="49.5" customHeight="1">
      <c r="A91" s="19"/>
      <c r="B91" s="55" t="s">
        <v>171</v>
      </c>
      <c r="C91" s="32">
        <v>992</v>
      </c>
      <c r="D91" s="23" t="s">
        <v>24</v>
      </c>
      <c r="E91" s="23" t="s">
        <v>45</v>
      </c>
      <c r="F91" s="23" t="s">
        <v>173</v>
      </c>
      <c r="G91" s="21"/>
      <c r="H91" s="60">
        <f>H92</f>
        <v>500</v>
      </c>
    </row>
    <row r="92" spans="1:8" ht="39.75" customHeight="1">
      <c r="A92" s="19"/>
      <c r="B92" s="32" t="s">
        <v>56</v>
      </c>
      <c r="C92" s="32">
        <v>992</v>
      </c>
      <c r="D92" s="23" t="s">
        <v>24</v>
      </c>
      <c r="E92" s="23" t="s">
        <v>45</v>
      </c>
      <c r="F92" s="23" t="s">
        <v>173</v>
      </c>
      <c r="G92" s="21">
        <v>240</v>
      </c>
      <c r="H92" s="60">
        <v>500</v>
      </c>
    </row>
    <row r="93" spans="1:8" ht="31.5">
      <c r="A93" s="19"/>
      <c r="B93" s="32" t="s">
        <v>55</v>
      </c>
      <c r="C93" s="32">
        <v>992</v>
      </c>
      <c r="D93" s="10" t="s">
        <v>24</v>
      </c>
      <c r="E93" s="10">
        <v>12</v>
      </c>
      <c r="F93" s="21"/>
      <c r="G93" s="21"/>
      <c r="H93" s="60">
        <f>H94+H100+H97</f>
        <v>831.7</v>
      </c>
    </row>
    <row r="94" spans="1:8" ht="31.5">
      <c r="A94" s="19"/>
      <c r="B94" s="55" t="s">
        <v>65</v>
      </c>
      <c r="C94" s="32">
        <v>992</v>
      </c>
      <c r="D94" s="23" t="s">
        <v>24</v>
      </c>
      <c r="E94" s="23" t="s">
        <v>66</v>
      </c>
      <c r="F94" s="23" t="s">
        <v>67</v>
      </c>
      <c r="G94" s="23"/>
      <c r="H94" s="64">
        <f>H96+H95</f>
        <v>461.9</v>
      </c>
    </row>
    <row r="95" spans="1:8" ht="39" customHeight="1">
      <c r="A95" s="19"/>
      <c r="B95" s="32" t="s">
        <v>56</v>
      </c>
      <c r="C95" s="32">
        <v>992</v>
      </c>
      <c r="D95" s="23" t="s">
        <v>24</v>
      </c>
      <c r="E95" s="23" t="s">
        <v>66</v>
      </c>
      <c r="F95" s="23" t="s">
        <v>67</v>
      </c>
      <c r="G95" s="23" t="s">
        <v>64</v>
      </c>
      <c r="H95" s="64">
        <v>300</v>
      </c>
    </row>
    <row r="96" spans="1:8" ht="19.5" customHeight="1">
      <c r="A96" s="19"/>
      <c r="B96" s="32" t="s">
        <v>147</v>
      </c>
      <c r="C96" s="32">
        <v>992</v>
      </c>
      <c r="D96" s="23" t="s">
        <v>24</v>
      </c>
      <c r="E96" s="23" t="s">
        <v>66</v>
      </c>
      <c r="F96" s="23" t="s">
        <v>67</v>
      </c>
      <c r="G96" s="23" t="s">
        <v>154</v>
      </c>
      <c r="H96" s="64">
        <v>161.9</v>
      </c>
    </row>
    <row r="97" spans="1:8" ht="27" customHeight="1">
      <c r="A97" s="19"/>
      <c r="B97" s="55" t="s">
        <v>164</v>
      </c>
      <c r="C97" s="32">
        <v>992</v>
      </c>
      <c r="D97" s="22" t="s">
        <v>24</v>
      </c>
      <c r="E97" s="22" t="s">
        <v>66</v>
      </c>
      <c r="F97" s="21">
        <v>5240000</v>
      </c>
      <c r="G97" s="21"/>
      <c r="H97" s="64">
        <f>H98</f>
        <v>367.8</v>
      </c>
    </row>
    <row r="98" spans="1:8" ht="100.5" customHeight="1">
      <c r="A98" s="19"/>
      <c r="B98" s="55" t="s">
        <v>165</v>
      </c>
      <c r="C98" s="32">
        <v>992</v>
      </c>
      <c r="D98" s="22" t="s">
        <v>24</v>
      </c>
      <c r="E98" s="22" t="s">
        <v>66</v>
      </c>
      <c r="F98" s="21">
        <v>5243400</v>
      </c>
      <c r="G98" s="21"/>
      <c r="H98" s="64">
        <f>H99</f>
        <v>367.8</v>
      </c>
    </row>
    <row r="99" spans="1:8" ht="37.5" customHeight="1">
      <c r="A99" s="19"/>
      <c r="B99" s="32" t="s">
        <v>56</v>
      </c>
      <c r="C99" s="32">
        <v>992</v>
      </c>
      <c r="D99" s="22" t="s">
        <v>24</v>
      </c>
      <c r="E99" s="22" t="s">
        <v>66</v>
      </c>
      <c r="F99" s="21">
        <v>5243400</v>
      </c>
      <c r="G99" s="21">
        <v>240</v>
      </c>
      <c r="H99" s="64">
        <v>367.8</v>
      </c>
    </row>
    <row r="100" spans="1:8" ht="31.5">
      <c r="A100" s="19"/>
      <c r="B100" s="55" t="s">
        <v>60</v>
      </c>
      <c r="C100" s="32">
        <v>992</v>
      </c>
      <c r="D100" s="23" t="s">
        <v>24</v>
      </c>
      <c r="E100" s="23" t="s">
        <v>66</v>
      </c>
      <c r="F100" s="23" t="s">
        <v>61</v>
      </c>
      <c r="G100" s="23"/>
      <c r="H100" s="64">
        <f>H101</f>
        <v>2</v>
      </c>
    </row>
    <row r="101" spans="1:8" ht="31.5">
      <c r="A101" s="19"/>
      <c r="B101" s="55" t="s">
        <v>62</v>
      </c>
      <c r="C101" s="32">
        <v>992</v>
      </c>
      <c r="D101" s="23" t="s">
        <v>24</v>
      </c>
      <c r="E101" s="23" t="s">
        <v>66</v>
      </c>
      <c r="F101" s="23" t="s">
        <v>63</v>
      </c>
      <c r="G101" s="23"/>
      <c r="H101" s="64">
        <f>H102</f>
        <v>2</v>
      </c>
    </row>
    <row r="102" spans="1:8" ht="61.5" customHeight="1">
      <c r="A102" s="19"/>
      <c r="B102" s="55" t="s">
        <v>129</v>
      </c>
      <c r="C102" s="32">
        <v>992</v>
      </c>
      <c r="D102" s="23" t="s">
        <v>24</v>
      </c>
      <c r="E102" s="23" t="s">
        <v>66</v>
      </c>
      <c r="F102" s="23" t="s">
        <v>114</v>
      </c>
      <c r="G102" s="23"/>
      <c r="H102" s="64">
        <f>H103</f>
        <v>2</v>
      </c>
    </row>
    <row r="103" spans="1:8" ht="31.5">
      <c r="A103" s="19"/>
      <c r="B103" s="32" t="s">
        <v>56</v>
      </c>
      <c r="C103" s="32">
        <v>992</v>
      </c>
      <c r="D103" s="23" t="s">
        <v>24</v>
      </c>
      <c r="E103" s="23" t="s">
        <v>66</v>
      </c>
      <c r="F103" s="23" t="s">
        <v>114</v>
      </c>
      <c r="G103" s="23" t="s">
        <v>64</v>
      </c>
      <c r="H103" s="60">
        <v>2</v>
      </c>
    </row>
    <row r="104" spans="1:8" ht="15.75">
      <c r="A104" s="13"/>
      <c r="B104" s="9" t="s">
        <v>68</v>
      </c>
      <c r="C104" s="9">
        <v>992</v>
      </c>
      <c r="D104" s="15" t="s">
        <v>69</v>
      </c>
      <c r="E104" s="15" t="s">
        <v>14</v>
      </c>
      <c r="F104" s="25"/>
      <c r="G104" s="21"/>
      <c r="H104" s="63">
        <f>H105+H113+H124</f>
        <v>2257.8</v>
      </c>
    </row>
    <row r="105" spans="1:8" ht="15.75">
      <c r="A105" s="19"/>
      <c r="B105" s="32" t="s">
        <v>70</v>
      </c>
      <c r="C105" s="32">
        <v>992</v>
      </c>
      <c r="D105" s="10" t="s">
        <v>69</v>
      </c>
      <c r="E105" s="10" t="s">
        <v>15</v>
      </c>
      <c r="F105" s="21"/>
      <c r="G105" s="21"/>
      <c r="H105" s="60">
        <f>H109+H106</f>
        <v>458.5</v>
      </c>
    </row>
    <row r="106" spans="1:8" ht="23.25" customHeight="1">
      <c r="A106" s="19"/>
      <c r="B106" s="55" t="s">
        <v>174</v>
      </c>
      <c r="C106" s="32">
        <v>992</v>
      </c>
      <c r="D106" s="10" t="s">
        <v>69</v>
      </c>
      <c r="E106" s="10" t="s">
        <v>15</v>
      </c>
      <c r="F106" s="21">
        <v>5220000</v>
      </c>
      <c r="G106" s="21"/>
      <c r="H106" s="60">
        <f>H107</f>
        <v>300</v>
      </c>
    </row>
    <row r="107" spans="1:8" ht="71.25" customHeight="1">
      <c r="A107" s="19"/>
      <c r="B107" s="32" t="s">
        <v>175</v>
      </c>
      <c r="C107" s="32">
        <v>992</v>
      </c>
      <c r="D107" s="10" t="s">
        <v>69</v>
      </c>
      <c r="E107" s="10" t="s">
        <v>15</v>
      </c>
      <c r="F107" s="21">
        <v>5226900</v>
      </c>
      <c r="G107" s="21"/>
      <c r="H107" s="60">
        <f>H108</f>
        <v>300</v>
      </c>
    </row>
    <row r="108" spans="1:8" ht="39.75" customHeight="1">
      <c r="A108" s="19"/>
      <c r="B108" s="32" t="s">
        <v>56</v>
      </c>
      <c r="C108" s="32">
        <v>992</v>
      </c>
      <c r="D108" s="10" t="s">
        <v>69</v>
      </c>
      <c r="E108" s="10" t="s">
        <v>15</v>
      </c>
      <c r="F108" s="21">
        <v>5226900</v>
      </c>
      <c r="G108" s="21">
        <v>240</v>
      </c>
      <c r="H108" s="60">
        <v>300</v>
      </c>
    </row>
    <row r="109" spans="1:8" ht="36.75" customHeight="1">
      <c r="A109" s="19"/>
      <c r="B109" s="55" t="s">
        <v>60</v>
      </c>
      <c r="C109" s="32">
        <v>992</v>
      </c>
      <c r="D109" s="10" t="s">
        <v>69</v>
      </c>
      <c r="E109" s="10" t="s">
        <v>15</v>
      </c>
      <c r="F109" s="23" t="s">
        <v>61</v>
      </c>
      <c r="G109" s="23"/>
      <c r="H109" s="60">
        <f>H110</f>
        <v>158.5</v>
      </c>
    </row>
    <row r="110" spans="1:8" ht="31.5">
      <c r="A110" s="19"/>
      <c r="B110" s="55" t="s">
        <v>62</v>
      </c>
      <c r="C110" s="32">
        <v>992</v>
      </c>
      <c r="D110" s="10" t="s">
        <v>69</v>
      </c>
      <c r="E110" s="10" t="s">
        <v>15</v>
      </c>
      <c r="F110" s="23" t="s">
        <v>63</v>
      </c>
      <c r="G110" s="23"/>
      <c r="H110" s="60">
        <f>H111</f>
        <v>158.5</v>
      </c>
    </row>
    <row r="111" spans="1:8" ht="78.75">
      <c r="A111" s="19"/>
      <c r="B111" s="65" t="s">
        <v>128</v>
      </c>
      <c r="C111" s="32">
        <v>992</v>
      </c>
      <c r="D111" s="10" t="s">
        <v>69</v>
      </c>
      <c r="E111" s="10" t="s">
        <v>15</v>
      </c>
      <c r="F111" s="23" t="s">
        <v>138</v>
      </c>
      <c r="G111" s="23"/>
      <c r="H111" s="60">
        <f>H112</f>
        <v>158.5</v>
      </c>
    </row>
    <row r="112" spans="1:8" ht="31.5">
      <c r="A112" s="19"/>
      <c r="B112" s="32" t="s">
        <v>56</v>
      </c>
      <c r="C112" s="32">
        <v>992</v>
      </c>
      <c r="D112" s="10" t="s">
        <v>69</v>
      </c>
      <c r="E112" s="10" t="s">
        <v>15</v>
      </c>
      <c r="F112" s="26" t="s">
        <v>138</v>
      </c>
      <c r="G112" s="23" t="s">
        <v>64</v>
      </c>
      <c r="H112" s="60">
        <v>158.5</v>
      </c>
    </row>
    <row r="113" spans="1:8" ht="15.75">
      <c r="A113" s="19"/>
      <c r="B113" s="32" t="s">
        <v>72</v>
      </c>
      <c r="C113" s="32">
        <v>992</v>
      </c>
      <c r="D113" s="10" t="s">
        <v>69</v>
      </c>
      <c r="E113" s="10" t="s">
        <v>39</v>
      </c>
      <c r="F113" s="18"/>
      <c r="G113" s="21"/>
      <c r="H113" s="60">
        <f>H117+H114</f>
        <v>619.3</v>
      </c>
    </row>
    <row r="114" spans="1:8" ht="31.5">
      <c r="A114" s="19"/>
      <c r="B114" s="17" t="s">
        <v>183</v>
      </c>
      <c r="C114" s="18">
        <v>992</v>
      </c>
      <c r="D114" s="10" t="s">
        <v>69</v>
      </c>
      <c r="E114" s="10" t="s">
        <v>39</v>
      </c>
      <c r="F114" s="18">
        <v>5200000</v>
      </c>
      <c r="G114" s="21"/>
      <c r="H114" s="60">
        <f>H115</f>
        <v>300</v>
      </c>
    </row>
    <row r="115" spans="1:8" ht="47.25">
      <c r="A115" s="19"/>
      <c r="B115" s="17" t="s">
        <v>184</v>
      </c>
      <c r="C115" s="18">
        <v>992</v>
      </c>
      <c r="D115" s="10" t="s">
        <v>69</v>
      </c>
      <c r="E115" s="10" t="s">
        <v>39</v>
      </c>
      <c r="F115" s="18">
        <v>5205000</v>
      </c>
      <c r="G115" s="21"/>
      <c r="H115" s="60">
        <f>H116</f>
        <v>300</v>
      </c>
    </row>
    <row r="116" spans="1:8" ht="41.25" customHeight="1">
      <c r="A116" s="19"/>
      <c r="B116" s="17" t="s">
        <v>56</v>
      </c>
      <c r="C116" s="18">
        <v>992</v>
      </c>
      <c r="D116" s="10" t="s">
        <v>69</v>
      </c>
      <c r="E116" s="10" t="s">
        <v>39</v>
      </c>
      <c r="F116" s="18">
        <v>5205000</v>
      </c>
      <c r="G116" s="21">
        <v>240</v>
      </c>
      <c r="H116" s="60">
        <v>300</v>
      </c>
    </row>
    <row r="117" spans="1:8" ht="15.75">
      <c r="A117" s="19"/>
      <c r="B117" s="55" t="s">
        <v>72</v>
      </c>
      <c r="C117" s="32">
        <v>992</v>
      </c>
      <c r="D117" s="23" t="s">
        <v>69</v>
      </c>
      <c r="E117" s="23" t="s">
        <v>39</v>
      </c>
      <c r="F117" s="23" t="s">
        <v>73</v>
      </c>
      <c r="G117" s="23"/>
      <c r="H117" s="64">
        <f>H118+H122+H120</f>
        <v>319.3</v>
      </c>
    </row>
    <row r="118" spans="1:8" ht="15.75">
      <c r="A118" s="19"/>
      <c r="B118" s="55" t="s">
        <v>74</v>
      </c>
      <c r="C118" s="32">
        <v>992</v>
      </c>
      <c r="D118" s="23" t="s">
        <v>69</v>
      </c>
      <c r="E118" s="23" t="s">
        <v>39</v>
      </c>
      <c r="F118" s="23" t="s">
        <v>75</v>
      </c>
      <c r="G118" s="23"/>
      <c r="H118" s="64">
        <f>H119</f>
        <v>200</v>
      </c>
    </row>
    <row r="119" spans="1:8" ht="31.5">
      <c r="A119" s="19"/>
      <c r="B119" s="32" t="s">
        <v>56</v>
      </c>
      <c r="C119" s="32">
        <v>992</v>
      </c>
      <c r="D119" s="10" t="s">
        <v>69</v>
      </c>
      <c r="E119" s="10" t="s">
        <v>39</v>
      </c>
      <c r="F119" s="23" t="s">
        <v>75</v>
      </c>
      <c r="G119" s="23" t="s">
        <v>64</v>
      </c>
      <c r="H119" s="60">
        <v>200</v>
      </c>
    </row>
    <row r="120" spans="1:8" ht="29.25" customHeight="1">
      <c r="A120" s="19"/>
      <c r="B120" s="32" t="s">
        <v>159</v>
      </c>
      <c r="C120" s="32">
        <v>992</v>
      </c>
      <c r="D120" s="10" t="s">
        <v>69</v>
      </c>
      <c r="E120" s="10" t="s">
        <v>39</v>
      </c>
      <c r="F120" s="23" t="s">
        <v>160</v>
      </c>
      <c r="G120" s="23"/>
      <c r="H120" s="60">
        <f>H121</f>
        <v>60.5</v>
      </c>
    </row>
    <row r="121" spans="1:8" ht="30.75" customHeight="1">
      <c r="A121" s="19"/>
      <c r="B121" s="32" t="s">
        <v>56</v>
      </c>
      <c r="C121" s="32">
        <v>992</v>
      </c>
      <c r="D121" s="10" t="s">
        <v>69</v>
      </c>
      <c r="E121" s="10" t="s">
        <v>39</v>
      </c>
      <c r="F121" s="23" t="s">
        <v>160</v>
      </c>
      <c r="G121" s="23" t="s">
        <v>64</v>
      </c>
      <c r="H121" s="60">
        <v>60.5</v>
      </c>
    </row>
    <row r="122" spans="1:10" ht="23.25" customHeight="1">
      <c r="A122" s="19"/>
      <c r="B122" s="32" t="s">
        <v>135</v>
      </c>
      <c r="C122" s="32">
        <v>992</v>
      </c>
      <c r="D122" s="23" t="s">
        <v>69</v>
      </c>
      <c r="E122" s="23" t="s">
        <v>39</v>
      </c>
      <c r="F122" s="23" t="s">
        <v>134</v>
      </c>
      <c r="G122" s="23"/>
      <c r="H122" s="64">
        <f>H123</f>
        <v>58.8</v>
      </c>
      <c r="J122" s="45"/>
    </row>
    <row r="123" spans="1:8" ht="31.5">
      <c r="A123" s="19"/>
      <c r="B123" s="32" t="s">
        <v>56</v>
      </c>
      <c r="C123" s="32">
        <v>992</v>
      </c>
      <c r="D123" s="23" t="s">
        <v>69</v>
      </c>
      <c r="E123" s="23" t="s">
        <v>39</v>
      </c>
      <c r="F123" s="23" t="s">
        <v>134</v>
      </c>
      <c r="G123" s="23" t="s">
        <v>64</v>
      </c>
      <c r="H123" s="61">
        <v>58.8</v>
      </c>
    </row>
    <row r="124" spans="1:8" ht="31.5">
      <c r="A124" s="19"/>
      <c r="B124" s="55" t="s">
        <v>76</v>
      </c>
      <c r="C124" s="32">
        <v>992</v>
      </c>
      <c r="D124" s="23" t="s">
        <v>69</v>
      </c>
      <c r="E124" s="23" t="s">
        <v>69</v>
      </c>
      <c r="F124" s="23"/>
      <c r="G124" s="23"/>
      <c r="H124" s="64">
        <f>H125+H128</f>
        <v>1180</v>
      </c>
    </row>
    <row r="125" spans="1:8" ht="15.75">
      <c r="A125" s="19"/>
      <c r="B125" s="55" t="s">
        <v>72</v>
      </c>
      <c r="C125" s="32">
        <v>992</v>
      </c>
      <c r="D125" s="23" t="s">
        <v>69</v>
      </c>
      <c r="E125" s="23" t="s">
        <v>69</v>
      </c>
      <c r="F125" s="23" t="s">
        <v>73</v>
      </c>
      <c r="G125" s="23"/>
      <c r="H125" s="64">
        <f>H126</f>
        <v>1090</v>
      </c>
    </row>
    <row r="126" spans="1:8" ht="47.25">
      <c r="A126" s="19"/>
      <c r="B126" s="55" t="s">
        <v>77</v>
      </c>
      <c r="C126" s="32">
        <v>992</v>
      </c>
      <c r="D126" s="23" t="s">
        <v>69</v>
      </c>
      <c r="E126" s="23" t="s">
        <v>69</v>
      </c>
      <c r="F126" s="23" t="s">
        <v>78</v>
      </c>
      <c r="G126" s="23"/>
      <c r="H126" s="64">
        <f>H127</f>
        <v>1090</v>
      </c>
    </row>
    <row r="127" spans="1:8" ht="78.75">
      <c r="A127" s="19"/>
      <c r="B127" s="55" t="s">
        <v>79</v>
      </c>
      <c r="C127" s="32">
        <v>992</v>
      </c>
      <c r="D127" s="23" t="s">
        <v>69</v>
      </c>
      <c r="E127" s="23" t="s">
        <v>69</v>
      </c>
      <c r="F127" s="23" t="s">
        <v>78</v>
      </c>
      <c r="G127" s="23" t="s">
        <v>80</v>
      </c>
      <c r="H127" s="64">
        <v>1090</v>
      </c>
    </row>
    <row r="128" spans="1:8" ht="31.5">
      <c r="A128" s="19"/>
      <c r="B128" s="7" t="s">
        <v>60</v>
      </c>
      <c r="C128" s="18">
        <v>992</v>
      </c>
      <c r="D128" s="10" t="s">
        <v>69</v>
      </c>
      <c r="E128" s="10" t="s">
        <v>69</v>
      </c>
      <c r="F128" s="23" t="s">
        <v>61</v>
      </c>
      <c r="G128" s="23"/>
      <c r="H128" s="64">
        <f>H129</f>
        <v>90</v>
      </c>
    </row>
    <row r="129" spans="1:8" ht="31.5">
      <c r="A129" s="19"/>
      <c r="B129" s="7" t="s">
        <v>62</v>
      </c>
      <c r="C129" s="18">
        <v>992</v>
      </c>
      <c r="D129" s="10" t="s">
        <v>69</v>
      </c>
      <c r="E129" s="10" t="s">
        <v>69</v>
      </c>
      <c r="F129" s="23" t="s">
        <v>63</v>
      </c>
      <c r="G129" s="23"/>
      <c r="H129" s="64">
        <f>H130</f>
        <v>90</v>
      </c>
    </row>
    <row r="130" spans="1:8" ht="81.75" customHeight="1">
      <c r="A130" s="19"/>
      <c r="B130" s="28" t="s">
        <v>189</v>
      </c>
      <c r="C130" s="18">
        <v>992</v>
      </c>
      <c r="D130" s="10" t="s">
        <v>69</v>
      </c>
      <c r="E130" s="10" t="s">
        <v>69</v>
      </c>
      <c r="F130" s="23" t="s">
        <v>185</v>
      </c>
      <c r="G130" s="23"/>
      <c r="H130" s="64">
        <f>H131</f>
        <v>90</v>
      </c>
    </row>
    <row r="131" spans="1:8" ht="78.75">
      <c r="A131" s="19"/>
      <c r="B131" s="7" t="s">
        <v>79</v>
      </c>
      <c r="C131" s="18">
        <v>992</v>
      </c>
      <c r="D131" s="10" t="s">
        <v>69</v>
      </c>
      <c r="E131" s="10" t="s">
        <v>69</v>
      </c>
      <c r="F131" s="26" t="s">
        <v>185</v>
      </c>
      <c r="G131" s="23" t="s">
        <v>80</v>
      </c>
      <c r="H131" s="64">
        <v>90</v>
      </c>
    </row>
    <row r="132" spans="1:8" ht="15.75">
      <c r="A132" s="13"/>
      <c r="B132" s="9" t="s">
        <v>82</v>
      </c>
      <c r="C132" s="9">
        <v>992</v>
      </c>
      <c r="D132" s="29" t="s">
        <v>83</v>
      </c>
      <c r="E132" s="29" t="s">
        <v>14</v>
      </c>
      <c r="F132" s="29"/>
      <c r="G132" s="21"/>
      <c r="H132" s="63">
        <f>H133</f>
        <v>4395.1</v>
      </c>
    </row>
    <row r="133" spans="1:8" ht="15.75">
      <c r="A133" s="19"/>
      <c r="B133" s="55" t="s">
        <v>84</v>
      </c>
      <c r="C133" s="32">
        <v>992</v>
      </c>
      <c r="D133" s="23" t="s">
        <v>83</v>
      </c>
      <c r="E133" s="23" t="s">
        <v>13</v>
      </c>
      <c r="F133" s="21"/>
      <c r="G133" s="21"/>
      <c r="H133" s="60">
        <f>H134+H142+H151+H148</f>
        <v>4395.1</v>
      </c>
    </row>
    <row r="134" spans="1:8" ht="31.5">
      <c r="A134" s="19"/>
      <c r="B134" s="55" t="s">
        <v>85</v>
      </c>
      <c r="C134" s="32">
        <v>992</v>
      </c>
      <c r="D134" s="23" t="s">
        <v>83</v>
      </c>
      <c r="E134" s="23" t="s">
        <v>13</v>
      </c>
      <c r="F134" s="23" t="s">
        <v>86</v>
      </c>
      <c r="G134" s="23"/>
      <c r="H134" s="64">
        <f>H135+H137</f>
        <v>2407</v>
      </c>
    </row>
    <row r="135" spans="1:8" ht="63">
      <c r="A135" s="19"/>
      <c r="B135" s="55" t="s">
        <v>87</v>
      </c>
      <c r="C135" s="32">
        <v>992</v>
      </c>
      <c r="D135" s="23" t="s">
        <v>83</v>
      </c>
      <c r="E135" s="23" t="s">
        <v>13</v>
      </c>
      <c r="F135" s="23" t="s">
        <v>88</v>
      </c>
      <c r="G135" s="23"/>
      <c r="H135" s="64">
        <f>H136</f>
        <v>25</v>
      </c>
    </row>
    <row r="136" spans="1:8" ht="31.5">
      <c r="A136" s="19"/>
      <c r="B136" s="32" t="s">
        <v>56</v>
      </c>
      <c r="C136" s="32">
        <v>992</v>
      </c>
      <c r="D136" s="23" t="s">
        <v>83</v>
      </c>
      <c r="E136" s="23" t="s">
        <v>13</v>
      </c>
      <c r="F136" s="23" t="s">
        <v>88</v>
      </c>
      <c r="G136" s="21">
        <v>240</v>
      </c>
      <c r="H136" s="60">
        <v>25</v>
      </c>
    </row>
    <row r="137" spans="1:8" ht="31.5">
      <c r="A137" s="19"/>
      <c r="B137" s="32" t="s">
        <v>89</v>
      </c>
      <c r="C137" s="32">
        <v>992</v>
      </c>
      <c r="D137" s="23" t="s">
        <v>83</v>
      </c>
      <c r="E137" s="23" t="s">
        <v>13</v>
      </c>
      <c r="F137" s="18">
        <v>4409900</v>
      </c>
      <c r="G137" s="21"/>
      <c r="H137" s="60">
        <f>H138</f>
        <v>2382</v>
      </c>
    </row>
    <row r="138" spans="1:8" ht="47.25">
      <c r="A138" s="19"/>
      <c r="B138" s="55" t="s">
        <v>77</v>
      </c>
      <c r="C138" s="32">
        <v>992</v>
      </c>
      <c r="D138" s="23" t="s">
        <v>83</v>
      </c>
      <c r="E138" s="23" t="s">
        <v>13</v>
      </c>
      <c r="F138" s="23" t="s">
        <v>90</v>
      </c>
      <c r="G138" s="21"/>
      <c r="H138" s="60">
        <f>H139+H140+H141</f>
        <v>2382</v>
      </c>
    </row>
    <row r="139" spans="1:8" ht="15.75">
      <c r="A139" s="19"/>
      <c r="B139" s="19" t="s">
        <v>91</v>
      </c>
      <c r="C139" s="32">
        <v>992</v>
      </c>
      <c r="D139" s="23" t="s">
        <v>83</v>
      </c>
      <c r="E139" s="23" t="s">
        <v>13</v>
      </c>
      <c r="F139" s="23" t="s">
        <v>90</v>
      </c>
      <c r="G139" s="21">
        <v>110</v>
      </c>
      <c r="H139" s="60">
        <v>1032.7</v>
      </c>
    </row>
    <row r="140" spans="1:8" ht="31.5">
      <c r="A140" s="19"/>
      <c r="B140" s="32" t="s">
        <v>56</v>
      </c>
      <c r="C140" s="32">
        <v>992</v>
      </c>
      <c r="D140" s="23" t="s">
        <v>83</v>
      </c>
      <c r="E140" s="23" t="s">
        <v>13</v>
      </c>
      <c r="F140" s="23" t="s">
        <v>90</v>
      </c>
      <c r="G140" s="21">
        <v>240</v>
      </c>
      <c r="H140" s="60">
        <v>1333.1</v>
      </c>
    </row>
    <row r="141" spans="1:8" ht="15.75">
      <c r="A141" s="19"/>
      <c r="B141" s="32" t="s">
        <v>26</v>
      </c>
      <c r="C141" s="32">
        <v>992</v>
      </c>
      <c r="D141" s="23" t="s">
        <v>83</v>
      </c>
      <c r="E141" s="23" t="s">
        <v>13</v>
      </c>
      <c r="F141" s="23" t="s">
        <v>90</v>
      </c>
      <c r="G141" s="18">
        <v>850</v>
      </c>
      <c r="H141" s="60">
        <v>16.2</v>
      </c>
    </row>
    <row r="142" spans="1:8" ht="15.75">
      <c r="A142" s="19"/>
      <c r="B142" s="55" t="s">
        <v>92</v>
      </c>
      <c r="C142" s="32">
        <v>992</v>
      </c>
      <c r="D142" s="23" t="s">
        <v>83</v>
      </c>
      <c r="E142" s="23" t="s">
        <v>13</v>
      </c>
      <c r="F142" s="23" t="s">
        <v>93</v>
      </c>
      <c r="G142" s="23"/>
      <c r="H142" s="64">
        <f>H143</f>
        <v>1378.8</v>
      </c>
    </row>
    <row r="143" spans="1:8" ht="31.5">
      <c r="A143" s="19"/>
      <c r="B143" s="32" t="s">
        <v>89</v>
      </c>
      <c r="C143" s="32">
        <v>992</v>
      </c>
      <c r="D143" s="23" t="s">
        <v>83</v>
      </c>
      <c r="E143" s="23" t="s">
        <v>13</v>
      </c>
      <c r="F143" s="23" t="s">
        <v>94</v>
      </c>
      <c r="G143" s="21"/>
      <c r="H143" s="60">
        <f>H144</f>
        <v>1378.8</v>
      </c>
    </row>
    <row r="144" spans="1:8" ht="47.25">
      <c r="A144" s="19"/>
      <c r="B144" s="55" t="s">
        <v>77</v>
      </c>
      <c r="C144" s="32">
        <v>992</v>
      </c>
      <c r="D144" s="23" t="s">
        <v>83</v>
      </c>
      <c r="E144" s="23" t="s">
        <v>13</v>
      </c>
      <c r="F144" s="23" t="s">
        <v>95</v>
      </c>
      <c r="G144" s="21"/>
      <c r="H144" s="60">
        <f>H145+H146+H147</f>
        <v>1378.8</v>
      </c>
    </row>
    <row r="145" spans="1:8" ht="31.5">
      <c r="A145" s="19"/>
      <c r="B145" s="67" t="s">
        <v>91</v>
      </c>
      <c r="C145" s="32">
        <v>992</v>
      </c>
      <c r="D145" s="23" t="s">
        <v>83</v>
      </c>
      <c r="E145" s="23" t="s">
        <v>13</v>
      </c>
      <c r="F145" s="23" t="s">
        <v>95</v>
      </c>
      <c r="G145" s="21">
        <v>110</v>
      </c>
      <c r="H145" s="60">
        <v>606.7</v>
      </c>
    </row>
    <row r="146" spans="1:8" ht="31.5">
      <c r="A146" s="19"/>
      <c r="B146" s="32" t="s">
        <v>56</v>
      </c>
      <c r="C146" s="32">
        <v>992</v>
      </c>
      <c r="D146" s="23" t="s">
        <v>83</v>
      </c>
      <c r="E146" s="23" t="s">
        <v>13</v>
      </c>
      <c r="F146" s="23" t="s">
        <v>95</v>
      </c>
      <c r="G146" s="21">
        <v>240</v>
      </c>
      <c r="H146" s="60">
        <v>767.8</v>
      </c>
    </row>
    <row r="147" spans="1:8" ht="15.75">
      <c r="A147" s="19"/>
      <c r="B147" s="32" t="s">
        <v>26</v>
      </c>
      <c r="C147" s="32">
        <v>992</v>
      </c>
      <c r="D147" s="23" t="s">
        <v>83</v>
      </c>
      <c r="E147" s="23" t="s">
        <v>13</v>
      </c>
      <c r="F147" s="23" t="s">
        <v>95</v>
      </c>
      <c r="G147" s="18">
        <v>850</v>
      </c>
      <c r="H147" s="60">
        <v>4.3</v>
      </c>
    </row>
    <row r="148" spans="1:8" ht="24" customHeight="1">
      <c r="A148" s="19"/>
      <c r="B148" s="55" t="s">
        <v>166</v>
      </c>
      <c r="C148" s="62" t="s">
        <v>155</v>
      </c>
      <c r="D148" s="23" t="s">
        <v>83</v>
      </c>
      <c r="E148" s="23" t="s">
        <v>13</v>
      </c>
      <c r="F148" s="23" t="s">
        <v>167</v>
      </c>
      <c r="G148" s="18"/>
      <c r="H148" s="60">
        <f>H149</f>
        <v>515.6</v>
      </c>
    </row>
    <row r="149" spans="1:8" ht="63">
      <c r="A149" s="19"/>
      <c r="B149" s="55" t="s">
        <v>168</v>
      </c>
      <c r="C149" s="62" t="s">
        <v>155</v>
      </c>
      <c r="D149" s="23" t="s">
        <v>83</v>
      </c>
      <c r="E149" s="23" t="s">
        <v>13</v>
      </c>
      <c r="F149" s="23" t="s">
        <v>169</v>
      </c>
      <c r="G149" s="18"/>
      <c r="H149" s="60">
        <f>H150</f>
        <v>515.6</v>
      </c>
    </row>
    <row r="150" spans="1:8" ht="31.5">
      <c r="A150" s="19"/>
      <c r="B150" s="32" t="s">
        <v>91</v>
      </c>
      <c r="C150" s="62" t="s">
        <v>155</v>
      </c>
      <c r="D150" s="23" t="s">
        <v>83</v>
      </c>
      <c r="E150" s="23" t="s">
        <v>13</v>
      </c>
      <c r="F150" s="23" t="s">
        <v>169</v>
      </c>
      <c r="G150" s="18">
        <v>110</v>
      </c>
      <c r="H150" s="60">
        <v>515.6</v>
      </c>
    </row>
    <row r="151" spans="1:8" ht="37.5" customHeight="1">
      <c r="A151" s="19"/>
      <c r="B151" s="55" t="s">
        <v>57</v>
      </c>
      <c r="C151" s="32">
        <v>992</v>
      </c>
      <c r="D151" s="23" t="s">
        <v>83</v>
      </c>
      <c r="E151" s="23" t="s">
        <v>13</v>
      </c>
      <c r="F151" s="23" t="s">
        <v>61</v>
      </c>
      <c r="G151" s="21"/>
      <c r="H151" s="60">
        <f>H152</f>
        <v>93.7</v>
      </c>
    </row>
    <row r="152" spans="1:8" ht="20.25" customHeight="1">
      <c r="A152" s="19"/>
      <c r="B152" s="55" t="s">
        <v>124</v>
      </c>
      <c r="C152" s="32">
        <v>992</v>
      </c>
      <c r="D152" s="23" t="s">
        <v>83</v>
      </c>
      <c r="E152" s="23" t="s">
        <v>13</v>
      </c>
      <c r="F152" s="23" t="s">
        <v>63</v>
      </c>
      <c r="G152" s="21"/>
      <c r="H152" s="60">
        <f>H153</f>
        <v>93.7</v>
      </c>
    </row>
    <row r="153" spans="1:8" ht="79.5" customHeight="1">
      <c r="A153" s="19"/>
      <c r="B153" s="55" t="s">
        <v>148</v>
      </c>
      <c r="C153" s="32">
        <v>992</v>
      </c>
      <c r="D153" s="23" t="s">
        <v>83</v>
      </c>
      <c r="E153" s="23" t="s">
        <v>13</v>
      </c>
      <c r="F153" s="23" t="s">
        <v>149</v>
      </c>
      <c r="G153" s="21"/>
      <c r="H153" s="60">
        <f>H154</f>
        <v>93.7</v>
      </c>
    </row>
    <row r="154" spans="1:8" ht="31.5" customHeight="1">
      <c r="A154" s="19"/>
      <c r="B154" s="32" t="s">
        <v>91</v>
      </c>
      <c r="C154" s="32">
        <v>992</v>
      </c>
      <c r="D154" s="23" t="s">
        <v>83</v>
      </c>
      <c r="E154" s="23" t="s">
        <v>13</v>
      </c>
      <c r="F154" s="23" t="s">
        <v>149</v>
      </c>
      <c r="G154" s="21">
        <v>110</v>
      </c>
      <c r="H154" s="60">
        <v>93.7</v>
      </c>
    </row>
    <row r="155" spans="1:8" ht="19.5" customHeight="1">
      <c r="A155" s="19"/>
      <c r="B155" s="66" t="s">
        <v>122</v>
      </c>
      <c r="C155" s="32">
        <v>992</v>
      </c>
      <c r="D155" s="29" t="s">
        <v>51</v>
      </c>
      <c r="E155" s="29"/>
      <c r="F155" s="29"/>
      <c r="G155" s="29"/>
      <c r="H155" s="60">
        <f>H156</f>
        <v>23</v>
      </c>
    </row>
    <row r="156" spans="1:8" ht="27" customHeight="1">
      <c r="A156" s="19"/>
      <c r="B156" s="55" t="s">
        <v>123</v>
      </c>
      <c r="C156" s="32">
        <v>992</v>
      </c>
      <c r="D156" s="23" t="s">
        <v>51</v>
      </c>
      <c r="E156" s="23" t="s">
        <v>39</v>
      </c>
      <c r="F156" s="23"/>
      <c r="G156" s="23"/>
      <c r="H156" s="60">
        <f>H157</f>
        <v>23</v>
      </c>
    </row>
    <row r="157" spans="1:8" ht="36.75" customHeight="1">
      <c r="A157" s="19"/>
      <c r="B157" s="55" t="s">
        <v>57</v>
      </c>
      <c r="C157" s="32">
        <v>992</v>
      </c>
      <c r="D157" s="23" t="s">
        <v>51</v>
      </c>
      <c r="E157" s="23" t="s">
        <v>39</v>
      </c>
      <c r="F157" s="23" t="s">
        <v>61</v>
      </c>
      <c r="G157" s="23"/>
      <c r="H157" s="60">
        <f>H158</f>
        <v>23</v>
      </c>
    </row>
    <row r="158" spans="1:8" ht="20.25" customHeight="1">
      <c r="A158" s="19"/>
      <c r="B158" s="55" t="s">
        <v>124</v>
      </c>
      <c r="C158" s="32">
        <v>992</v>
      </c>
      <c r="D158" s="23" t="s">
        <v>51</v>
      </c>
      <c r="E158" s="23" t="s">
        <v>39</v>
      </c>
      <c r="F158" s="23" t="s">
        <v>63</v>
      </c>
      <c r="G158" s="23"/>
      <c r="H158" s="60">
        <f>H159</f>
        <v>23</v>
      </c>
    </row>
    <row r="159" spans="1:8" ht="81.75" customHeight="1">
      <c r="A159" s="19"/>
      <c r="B159" s="55" t="s">
        <v>125</v>
      </c>
      <c r="C159" s="32">
        <v>992</v>
      </c>
      <c r="D159" s="23" t="s">
        <v>51</v>
      </c>
      <c r="E159" s="23" t="s">
        <v>39</v>
      </c>
      <c r="F159" s="23" t="s">
        <v>116</v>
      </c>
      <c r="G159" s="23"/>
      <c r="H159" s="60">
        <f>H160</f>
        <v>23</v>
      </c>
    </row>
    <row r="160" spans="1:8" ht="32.25" customHeight="1">
      <c r="A160" s="19"/>
      <c r="B160" s="55" t="s">
        <v>127</v>
      </c>
      <c r="C160" s="32">
        <v>992</v>
      </c>
      <c r="D160" s="23" t="s">
        <v>51</v>
      </c>
      <c r="E160" s="23" t="s">
        <v>39</v>
      </c>
      <c r="F160" s="23" t="s">
        <v>116</v>
      </c>
      <c r="G160" s="23" t="s">
        <v>126</v>
      </c>
      <c r="H160" s="60">
        <v>23</v>
      </c>
    </row>
    <row r="161" spans="1:8" ht="15.75">
      <c r="A161" s="13"/>
      <c r="B161" s="9" t="s">
        <v>96</v>
      </c>
      <c r="C161" s="9">
        <v>992</v>
      </c>
      <c r="D161" s="29" t="s">
        <v>98</v>
      </c>
      <c r="E161" s="29" t="s">
        <v>14</v>
      </c>
      <c r="F161" s="25"/>
      <c r="G161" s="21"/>
      <c r="H161" s="63">
        <f>H162</f>
        <v>437.8</v>
      </c>
    </row>
    <row r="162" spans="1:8" ht="15.75">
      <c r="A162" s="8"/>
      <c r="B162" s="32" t="s">
        <v>97</v>
      </c>
      <c r="C162" s="32">
        <v>992</v>
      </c>
      <c r="D162" s="23" t="s">
        <v>98</v>
      </c>
      <c r="E162" s="23" t="s">
        <v>13</v>
      </c>
      <c r="F162" s="18"/>
      <c r="G162" s="21"/>
      <c r="H162" s="60">
        <f>H163</f>
        <v>437.8</v>
      </c>
    </row>
    <row r="163" spans="1:8" ht="31.5">
      <c r="A163" s="19"/>
      <c r="B163" s="32" t="s">
        <v>99</v>
      </c>
      <c r="C163" s="32">
        <v>992</v>
      </c>
      <c r="D163" s="18">
        <v>11</v>
      </c>
      <c r="E163" s="23" t="s">
        <v>13</v>
      </c>
      <c r="F163" s="18">
        <v>4870000</v>
      </c>
      <c r="G163" s="18"/>
      <c r="H163" s="59">
        <f>H164</f>
        <v>437.8</v>
      </c>
    </row>
    <row r="164" spans="1:8" ht="31.5">
      <c r="A164" s="19"/>
      <c r="B164" s="32" t="s">
        <v>89</v>
      </c>
      <c r="C164" s="32">
        <v>992</v>
      </c>
      <c r="D164" s="18">
        <v>11</v>
      </c>
      <c r="E164" s="23" t="s">
        <v>13</v>
      </c>
      <c r="F164" s="18">
        <v>4879900</v>
      </c>
      <c r="G164" s="18"/>
      <c r="H164" s="59">
        <f>H165</f>
        <v>437.8</v>
      </c>
    </row>
    <row r="165" spans="1:8" ht="47.25">
      <c r="A165" s="19"/>
      <c r="B165" s="55" t="s">
        <v>77</v>
      </c>
      <c r="C165" s="32">
        <v>992</v>
      </c>
      <c r="D165" s="18">
        <v>11</v>
      </c>
      <c r="E165" s="23" t="s">
        <v>13</v>
      </c>
      <c r="F165" s="18">
        <v>4879901</v>
      </c>
      <c r="G165" s="18"/>
      <c r="H165" s="59">
        <f>H166+H167+H168</f>
        <v>437.8</v>
      </c>
    </row>
    <row r="166" spans="1:8" ht="31.5">
      <c r="A166" s="19"/>
      <c r="B166" s="32" t="s">
        <v>91</v>
      </c>
      <c r="C166" s="32">
        <v>992</v>
      </c>
      <c r="D166" s="18">
        <v>11</v>
      </c>
      <c r="E166" s="23" t="s">
        <v>13</v>
      </c>
      <c r="F166" s="18">
        <v>4879901</v>
      </c>
      <c r="G166" s="18">
        <v>110</v>
      </c>
      <c r="H166" s="59">
        <v>252.4</v>
      </c>
    </row>
    <row r="167" spans="1:8" ht="31.5">
      <c r="A167" s="19"/>
      <c r="B167" s="32" t="s">
        <v>56</v>
      </c>
      <c r="C167" s="32">
        <v>992</v>
      </c>
      <c r="D167" s="18">
        <v>11</v>
      </c>
      <c r="E167" s="23" t="s">
        <v>13</v>
      </c>
      <c r="F167" s="18">
        <v>4879901</v>
      </c>
      <c r="G167" s="21">
        <v>240</v>
      </c>
      <c r="H167" s="60">
        <v>168.7</v>
      </c>
    </row>
    <row r="168" spans="1:8" ht="15.75">
      <c r="A168" s="19"/>
      <c r="B168" s="32" t="s">
        <v>26</v>
      </c>
      <c r="C168" s="32">
        <v>992</v>
      </c>
      <c r="D168" s="18">
        <v>11</v>
      </c>
      <c r="E168" s="23" t="s">
        <v>13</v>
      </c>
      <c r="F168" s="18">
        <v>4879901</v>
      </c>
      <c r="G168" s="18">
        <v>850</v>
      </c>
      <c r="H168" s="60">
        <v>16.7</v>
      </c>
    </row>
    <row r="169" spans="1:8" ht="15">
      <c r="A169" s="33"/>
      <c r="B169" s="33"/>
      <c r="C169" s="33"/>
      <c r="D169" s="33"/>
      <c r="E169" s="33"/>
      <c r="F169" s="33"/>
      <c r="G169" s="33"/>
      <c r="H169" s="33"/>
    </row>
    <row r="170" spans="1:8" ht="15.75">
      <c r="A170" s="33"/>
      <c r="B170" s="19"/>
      <c r="C170" s="19"/>
      <c r="D170" s="19"/>
      <c r="E170" s="19"/>
      <c r="F170" s="19"/>
      <c r="G170" s="34"/>
      <c r="H170" s="34"/>
    </row>
    <row r="171" spans="1:8" ht="15.75">
      <c r="A171" s="71" t="s">
        <v>136</v>
      </c>
      <c r="B171" s="71"/>
      <c r="C171" s="71"/>
      <c r="D171" s="71"/>
      <c r="E171" s="71"/>
      <c r="F171" s="71"/>
      <c r="G171" s="71"/>
      <c r="H171" s="71"/>
    </row>
    <row r="172" spans="1:8" ht="15.75">
      <c r="A172" s="71" t="s">
        <v>143</v>
      </c>
      <c r="B172" s="71"/>
      <c r="C172" s="71"/>
      <c r="D172" s="71"/>
      <c r="E172" s="71"/>
      <c r="F172" s="71"/>
      <c r="G172" s="71"/>
      <c r="H172" s="71"/>
    </row>
  </sheetData>
  <sheetProtection/>
  <mergeCells count="14">
    <mergeCell ref="A172:H172"/>
    <mergeCell ref="G16:H16"/>
    <mergeCell ref="A15:H15"/>
    <mergeCell ref="A171:H171"/>
    <mergeCell ref="A11:H11"/>
    <mergeCell ref="A2:H2"/>
    <mergeCell ref="A3:H3"/>
    <mergeCell ref="A4:H4"/>
    <mergeCell ref="A5:H5"/>
    <mergeCell ref="A12:H12"/>
    <mergeCell ref="A13:H13"/>
    <mergeCell ref="A8:H8"/>
    <mergeCell ref="A9:H9"/>
    <mergeCell ref="A10:H10"/>
  </mergeCells>
  <printOptions/>
  <pageMargins left="0.7086614173228347" right="0.5905511811023623" top="0.5905511811023623" bottom="0.5905511811023623" header="0" footer="0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3"/>
  <sheetViews>
    <sheetView tabSelected="1" workbookViewId="0" topLeftCell="A109">
      <selection activeCell="B118" sqref="B118"/>
    </sheetView>
  </sheetViews>
  <sheetFormatPr defaultColWidth="9.140625" defaultRowHeight="15"/>
  <cols>
    <col min="1" max="1" width="5.57421875" style="0" customWidth="1"/>
    <col min="2" max="2" width="46.140625" style="0" customWidth="1"/>
    <col min="3" max="3" width="7.140625" style="0" customWidth="1"/>
    <col min="4" max="5" width="5.00390625" style="0" customWidth="1"/>
    <col min="6" max="6" width="10.7109375" style="0" customWidth="1"/>
    <col min="7" max="7" width="5.421875" style="0" customWidth="1"/>
    <col min="8" max="8" width="10.57421875" style="0" customWidth="1"/>
    <col min="9" max="9" width="9.57421875" style="0" bestFit="1" customWidth="1"/>
    <col min="10" max="10" width="11.00390625" style="0" customWidth="1"/>
  </cols>
  <sheetData>
    <row r="1" spans="1:10" ht="20.25" customHeight="1">
      <c r="A1" s="47"/>
      <c r="B1" s="47"/>
      <c r="C1" s="47"/>
      <c r="D1" s="47"/>
      <c r="E1" s="75" t="s">
        <v>144</v>
      </c>
      <c r="F1" s="75"/>
      <c r="G1" s="75"/>
      <c r="H1" s="75"/>
      <c r="I1" s="75"/>
      <c r="J1" s="75"/>
    </row>
    <row r="2" spans="1:10" ht="93.75" customHeight="1">
      <c r="A2" s="73" t="s">
        <v>152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18.75" customHeight="1">
      <c r="A3" s="2"/>
      <c r="B3" s="2"/>
      <c r="C3" s="2"/>
      <c r="D3" s="2"/>
      <c r="E3" s="2"/>
      <c r="F3" s="1"/>
      <c r="G3" s="72" t="s">
        <v>0</v>
      </c>
      <c r="H3" s="72"/>
      <c r="I3" s="72"/>
      <c r="J3" s="72"/>
    </row>
    <row r="4" ht="15.75" thickBot="1">
      <c r="A4" s="3"/>
    </row>
    <row r="5" spans="1:10" ht="57" thickBot="1">
      <c r="A5" s="48" t="s">
        <v>1</v>
      </c>
      <c r="B5" s="49" t="s">
        <v>2</v>
      </c>
      <c r="C5" s="50" t="s">
        <v>117</v>
      </c>
      <c r="D5" s="51" t="s">
        <v>3</v>
      </c>
      <c r="E5" s="51" t="s">
        <v>4</v>
      </c>
      <c r="F5" s="51" t="s">
        <v>5</v>
      </c>
      <c r="G5" s="51" t="s">
        <v>6</v>
      </c>
      <c r="H5" s="49" t="s">
        <v>7</v>
      </c>
      <c r="I5" s="49" t="s">
        <v>145</v>
      </c>
      <c r="J5" s="49" t="s">
        <v>146</v>
      </c>
    </row>
    <row r="6" spans="1:10" ht="15.75">
      <c r="A6" s="8"/>
      <c r="B6" s="9" t="s">
        <v>8</v>
      </c>
      <c r="C6" s="25"/>
      <c r="D6" s="10"/>
      <c r="E6" s="10"/>
      <c r="F6" s="10"/>
      <c r="G6" s="10"/>
      <c r="H6" s="11">
        <f>H7</f>
        <v>16750.100000000002</v>
      </c>
      <c r="I6" s="11">
        <f>I7</f>
        <v>499.3</v>
      </c>
      <c r="J6" s="53">
        <f aca="true" t="shared" si="0" ref="J6:J17">I6+H6</f>
        <v>17249.4</v>
      </c>
    </row>
    <row r="7" spans="1:10" ht="15.75">
      <c r="A7" s="36" t="s">
        <v>9</v>
      </c>
      <c r="B7" s="36" t="s">
        <v>118</v>
      </c>
      <c r="C7" s="38"/>
      <c r="D7" s="37"/>
      <c r="E7" s="37"/>
      <c r="F7" s="37"/>
      <c r="G7" s="37"/>
      <c r="H7" s="11">
        <f>H8+H39+H48+H68+H95+H123+H152+H146</f>
        <v>16750.100000000002</v>
      </c>
      <c r="I7" s="11">
        <f>I8+I39+I48+I68+I95+I123+I152+I146</f>
        <v>499.3</v>
      </c>
      <c r="J7" s="11">
        <f>J8+J39+J48+J68+J95+J123+J152+J146</f>
        <v>17249.399999999998</v>
      </c>
    </row>
    <row r="8" spans="1:10" ht="15.75">
      <c r="A8" s="13"/>
      <c r="B8" s="14" t="s">
        <v>10</v>
      </c>
      <c r="C8" s="25">
        <v>992</v>
      </c>
      <c r="D8" s="15" t="s">
        <v>13</v>
      </c>
      <c r="E8" s="15" t="s">
        <v>14</v>
      </c>
      <c r="F8" s="16"/>
      <c r="G8" s="16"/>
      <c r="H8" s="11">
        <f>H9+H13+H25+H29+H21</f>
        <v>3927.1</v>
      </c>
      <c r="I8" s="11">
        <f>I9+I13+I25+I29+I21</f>
        <v>0</v>
      </c>
      <c r="J8" s="11">
        <f>J9+J13+J25+J29+J21</f>
        <v>3927.1</v>
      </c>
    </row>
    <row r="9" spans="1:10" ht="47.25">
      <c r="A9" s="8"/>
      <c r="B9" s="17" t="s">
        <v>11</v>
      </c>
      <c r="C9" s="18">
        <v>992</v>
      </c>
      <c r="D9" s="10" t="s">
        <v>13</v>
      </c>
      <c r="E9" s="10" t="s">
        <v>15</v>
      </c>
      <c r="F9" s="15"/>
      <c r="G9" s="15"/>
      <c r="H9" s="11">
        <f>H10</f>
        <v>530.7</v>
      </c>
      <c r="I9" s="53"/>
      <c r="J9" s="53">
        <f t="shared" si="0"/>
        <v>530.7</v>
      </c>
    </row>
    <row r="10" spans="1:10" ht="31.5">
      <c r="A10" s="8"/>
      <c r="B10" s="17" t="s">
        <v>12</v>
      </c>
      <c r="C10" s="18">
        <v>992</v>
      </c>
      <c r="D10" s="10" t="s">
        <v>13</v>
      </c>
      <c r="E10" s="10" t="s">
        <v>15</v>
      </c>
      <c r="F10" s="10" t="s">
        <v>17</v>
      </c>
      <c r="G10" s="10"/>
      <c r="H10" s="12">
        <f>H11</f>
        <v>530.7</v>
      </c>
      <c r="I10" s="52"/>
      <c r="J10" s="52">
        <f t="shared" si="0"/>
        <v>530.7</v>
      </c>
    </row>
    <row r="11" spans="1:10" ht="31.5">
      <c r="A11" s="8"/>
      <c r="B11" s="17" t="s">
        <v>19</v>
      </c>
      <c r="C11" s="18">
        <v>992</v>
      </c>
      <c r="D11" s="10" t="s">
        <v>13</v>
      </c>
      <c r="E11" s="10" t="s">
        <v>15</v>
      </c>
      <c r="F11" s="10" t="s">
        <v>18</v>
      </c>
      <c r="G11" s="10"/>
      <c r="H11" s="12">
        <f>H12</f>
        <v>530.7</v>
      </c>
      <c r="I11" s="52"/>
      <c r="J11" s="52">
        <f t="shared" si="0"/>
        <v>530.7</v>
      </c>
    </row>
    <row r="12" spans="1:10" ht="47.25">
      <c r="A12" s="8"/>
      <c r="B12" s="17" t="s">
        <v>20</v>
      </c>
      <c r="C12" s="18">
        <v>992</v>
      </c>
      <c r="D12" s="10" t="s">
        <v>13</v>
      </c>
      <c r="E12" s="10" t="s">
        <v>15</v>
      </c>
      <c r="F12" s="10" t="s">
        <v>18</v>
      </c>
      <c r="G12" s="10" t="s">
        <v>16</v>
      </c>
      <c r="H12" s="12">
        <v>530.7</v>
      </c>
      <c r="I12" s="52"/>
      <c r="J12" s="52">
        <f t="shared" si="0"/>
        <v>530.7</v>
      </c>
    </row>
    <row r="13" spans="1:10" ht="78.75">
      <c r="A13" s="19"/>
      <c r="B13" s="17" t="s">
        <v>21</v>
      </c>
      <c r="C13" s="18">
        <v>992</v>
      </c>
      <c r="D13" s="10" t="s">
        <v>13</v>
      </c>
      <c r="E13" s="10" t="s">
        <v>24</v>
      </c>
      <c r="F13" s="10"/>
      <c r="G13" s="10"/>
      <c r="H13" s="11">
        <f>H14</f>
        <v>3117.9999999999995</v>
      </c>
      <c r="I13" s="53">
        <f>I14</f>
        <v>0</v>
      </c>
      <c r="J13" s="53">
        <f t="shared" si="0"/>
        <v>3117.9999999999995</v>
      </c>
    </row>
    <row r="14" spans="1:10" ht="31.5">
      <c r="A14" s="19"/>
      <c r="B14" s="17" t="s">
        <v>12</v>
      </c>
      <c r="C14" s="18">
        <v>992</v>
      </c>
      <c r="D14" s="10" t="s">
        <v>13</v>
      </c>
      <c r="E14" s="10" t="s">
        <v>24</v>
      </c>
      <c r="F14" s="10" t="s">
        <v>17</v>
      </c>
      <c r="G14" s="10"/>
      <c r="H14" s="12">
        <f>H15+H19</f>
        <v>3117.9999999999995</v>
      </c>
      <c r="I14" s="52">
        <f>I15</f>
        <v>0</v>
      </c>
      <c r="J14" s="52">
        <f t="shared" si="0"/>
        <v>3117.9999999999995</v>
      </c>
    </row>
    <row r="15" spans="1:10" ht="15.75">
      <c r="A15" s="19"/>
      <c r="B15" s="17" t="s">
        <v>22</v>
      </c>
      <c r="C15" s="18">
        <v>992</v>
      </c>
      <c r="D15" s="10" t="s">
        <v>13</v>
      </c>
      <c r="E15" s="10" t="s">
        <v>24</v>
      </c>
      <c r="F15" s="10" t="s">
        <v>25</v>
      </c>
      <c r="G15" s="10"/>
      <c r="H15" s="12">
        <f>H16+H17+H18</f>
        <v>3114.2999999999997</v>
      </c>
      <c r="I15" s="52">
        <f>I16+I17+I18</f>
        <v>0</v>
      </c>
      <c r="J15" s="52">
        <f t="shared" si="0"/>
        <v>3114.2999999999997</v>
      </c>
    </row>
    <row r="16" spans="1:10" ht="47.25">
      <c r="A16" s="19"/>
      <c r="B16" s="17" t="s">
        <v>20</v>
      </c>
      <c r="C16" s="18">
        <v>992</v>
      </c>
      <c r="D16" s="10" t="s">
        <v>13</v>
      </c>
      <c r="E16" s="10" t="s">
        <v>24</v>
      </c>
      <c r="F16" s="10" t="s">
        <v>25</v>
      </c>
      <c r="G16" s="10">
        <v>120</v>
      </c>
      <c r="H16" s="12">
        <v>2584.1</v>
      </c>
      <c r="I16" s="52">
        <v>0</v>
      </c>
      <c r="J16" s="52">
        <f t="shared" si="0"/>
        <v>2584.1</v>
      </c>
    </row>
    <row r="17" spans="1:10" ht="31.5">
      <c r="A17" s="19"/>
      <c r="B17" s="17" t="s">
        <v>23</v>
      </c>
      <c r="C17" s="18">
        <v>992</v>
      </c>
      <c r="D17" s="10" t="s">
        <v>13</v>
      </c>
      <c r="E17" s="10" t="s">
        <v>24</v>
      </c>
      <c r="F17" s="10" t="s">
        <v>25</v>
      </c>
      <c r="G17" s="10">
        <v>240</v>
      </c>
      <c r="H17" s="12">
        <v>459.2</v>
      </c>
      <c r="I17" s="52">
        <v>0</v>
      </c>
      <c r="J17" s="52">
        <f t="shared" si="0"/>
        <v>459.2</v>
      </c>
    </row>
    <row r="18" spans="1:10" ht="15.75">
      <c r="A18" s="19"/>
      <c r="B18" s="17" t="s">
        <v>26</v>
      </c>
      <c r="C18" s="18">
        <v>992</v>
      </c>
      <c r="D18" s="10" t="s">
        <v>13</v>
      </c>
      <c r="E18" s="10" t="s">
        <v>24</v>
      </c>
      <c r="F18" s="10" t="s">
        <v>25</v>
      </c>
      <c r="G18" s="18">
        <v>850</v>
      </c>
      <c r="H18" s="12">
        <v>71</v>
      </c>
      <c r="I18" s="52">
        <v>0</v>
      </c>
      <c r="J18" s="52">
        <f>I18+H18</f>
        <v>71</v>
      </c>
    </row>
    <row r="19" spans="1:10" ht="31.5">
      <c r="A19" s="19"/>
      <c r="B19" s="17" t="s">
        <v>100</v>
      </c>
      <c r="C19" s="18">
        <v>992</v>
      </c>
      <c r="D19" s="10" t="s">
        <v>13</v>
      </c>
      <c r="E19" s="10" t="s">
        <v>24</v>
      </c>
      <c r="F19" s="10" t="s">
        <v>101</v>
      </c>
      <c r="G19" s="18"/>
      <c r="H19" s="12">
        <f>H20</f>
        <v>3.7</v>
      </c>
      <c r="I19" s="52"/>
      <c r="J19" s="52">
        <f>I19+H19</f>
        <v>3.7</v>
      </c>
    </row>
    <row r="20" spans="1:10" ht="31.5">
      <c r="A20" s="19"/>
      <c r="B20" s="17" t="s">
        <v>23</v>
      </c>
      <c r="C20" s="18">
        <v>992</v>
      </c>
      <c r="D20" s="10" t="s">
        <v>13</v>
      </c>
      <c r="E20" s="10" t="s">
        <v>24</v>
      </c>
      <c r="F20" s="10" t="s">
        <v>101</v>
      </c>
      <c r="G20" s="18">
        <v>240</v>
      </c>
      <c r="H20" s="12">
        <v>3.7</v>
      </c>
      <c r="I20" s="52"/>
      <c r="J20" s="52">
        <f>I20+H20</f>
        <v>3.7</v>
      </c>
    </row>
    <row r="21" spans="1:10" ht="65.25" customHeight="1">
      <c r="A21" s="19"/>
      <c r="B21" s="54" t="s">
        <v>157</v>
      </c>
      <c r="C21" s="18">
        <v>992</v>
      </c>
      <c r="D21" s="10" t="s">
        <v>13</v>
      </c>
      <c r="E21" s="10" t="s">
        <v>158</v>
      </c>
      <c r="F21" s="10"/>
      <c r="G21" s="21"/>
      <c r="H21" s="24">
        <f aca="true" t="shared" si="1" ref="H21:J23">H22</f>
        <v>9</v>
      </c>
      <c r="I21" s="53">
        <f t="shared" si="1"/>
        <v>0</v>
      </c>
      <c r="J21" s="53">
        <f t="shared" si="1"/>
        <v>9</v>
      </c>
    </row>
    <row r="22" spans="1:10" ht="31.5" customHeight="1">
      <c r="A22" s="19"/>
      <c r="B22" s="17" t="s">
        <v>12</v>
      </c>
      <c r="C22" s="18">
        <v>992</v>
      </c>
      <c r="D22" s="10" t="s">
        <v>13</v>
      </c>
      <c r="E22" s="10" t="s">
        <v>158</v>
      </c>
      <c r="F22" s="10" t="s">
        <v>17</v>
      </c>
      <c r="G22" s="21"/>
      <c r="H22" s="20">
        <f t="shared" si="1"/>
        <v>9</v>
      </c>
      <c r="I22" s="52">
        <f t="shared" si="1"/>
        <v>0</v>
      </c>
      <c r="J22" s="52">
        <f t="shared" si="1"/>
        <v>9</v>
      </c>
    </row>
    <row r="23" spans="1:10" ht="19.5" customHeight="1">
      <c r="A23" s="19"/>
      <c r="B23" s="17" t="s">
        <v>22</v>
      </c>
      <c r="C23" s="18">
        <v>992</v>
      </c>
      <c r="D23" s="10" t="s">
        <v>13</v>
      </c>
      <c r="E23" s="10" t="s">
        <v>158</v>
      </c>
      <c r="F23" s="10" t="s">
        <v>25</v>
      </c>
      <c r="G23" s="18"/>
      <c r="H23" s="20">
        <f t="shared" si="1"/>
        <v>9</v>
      </c>
      <c r="I23" s="52">
        <f t="shared" si="1"/>
        <v>0</v>
      </c>
      <c r="J23" s="52">
        <f t="shared" si="1"/>
        <v>9</v>
      </c>
    </row>
    <row r="24" spans="1:10" ht="18.75" customHeight="1">
      <c r="A24" s="19"/>
      <c r="B24" s="19" t="s">
        <v>147</v>
      </c>
      <c r="C24" s="18">
        <v>992</v>
      </c>
      <c r="D24" s="10" t="s">
        <v>13</v>
      </c>
      <c r="E24" s="10" t="s">
        <v>158</v>
      </c>
      <c r="F24" s="10" t="s">
        <v>25</v>
      </c>
      <c r="G24" s="18">
        <v>540</v>
      </c>
      <c r="H24" s="20">
        <v>9</v>
      </c>
      <c r="I24" s="52">
        <v>0</v>
      </c>
      <c r="J24" s="52">
        <f aca="true" t="shared" si="2" ref="J24:J41">I24+H24</f>
        <v>9</v>
      </c>
    </row>
    <row r="25" spans="1:10" ht="15.75">
      <c r="A25" s="19"/>
      <c r="B25" s="17" t="s">
        <v>27</v>
      </c>
      <c r="C25" s="18">
        <v>992</v>
      </c>
      <c r="D25" s="10" t="s">
        <v>13</v>
      </c>
      <c r="E25" s="10">
        <v>11</v>
      </c>
      <c r="F25" s="10"/>
      <c r="G25" s="21"/>
      <c r="H25" s="24">
        <f>H26</f>
        <v>35</v>
      </c>
      <c r="I25" s="53"/>
      <c r="J25" s="53">
        <f t="shared" si="2"/>
        <v>35</v>
      </c>
    </row>
    <row r="26" spans="1:10" ht="15.75">
      <c r="A26" s="19"/>
      <c r="B26" s="17" t="s">
        <v>27</v>
      </c>
      <c r="C26" s="18">
        <v>992</v>
      </c>
      <c r="D26" s="10" t="s">
        <v>13</v>
      </c>
      <c r="E26" s="10">
        <v>11</v>
      </c>
      <c r="F26" s="10" t="s">
        <v>28</v>
      </c>
      <c r="G26" s="21"/>
      <c r="H26" s="20">
        <f>H27</f>
        <v>35</v>
      </c>
      <c r="I26" s="52"/>
      <c r="J26" s="52">
        <f t="shared" si="2"/>
        <v>35</v>
      </c>
    </row>
    <row r="27" spans="1:10" ht="47.25">
      <c r="A27" s="19"/>
      <c r="B27" s="17" t="s">
        <v>31</v>
      </c>
      <c r="C27" s="18">
        <v>992</v>
      </c>
      <c r="D27" s="10" t="s">
        <v>13</v>
      </c>
      <c r="E27" s="10">
        <v>11</v>
      </c>
      <c r="F27" s="10" t="s">
        <v>29</v>
      </c>
      <c r="G27" s="21"/>
      <c r="H27" s="20">
        <f>H28</f>
        <v>35</v>
      </c>
      <c r="I27" s="52"/>
      <c r="J27" s="52">
        <f t="shared" si="2"/>
        <v>35</v>
      </c>
    </row>
    <row r="28" spans="1:10" ht="15.75">
      <c r="A28" s="19"/>
      <c r="B28" s="17" t="s">
        <v>30</v>
      </c>
      <c r="C28" s="18">
        <v>992</v>
      </c>
      <c r="D28" s="10" t="s">
        <v>13</v>
      </c>
      <c r="E28" s="10">
        <v>11</v>
      </c>
      <c r="F28" s="10" t="s">
        <v>29</v>
      </c>
      <c r="G28" s="18">
        <v>870</v>
      </c>
      <c r="H28" s="46">
        <v>35</v>
      </c>
      <c r="I28" s="52"/>
      <c r="J28" s="52">
        <f t="shared" si="2"/>
        <v>35</v>
      </c>
    </row>
    <row r="29" spans="1:10" ht="15.75">
      <c r="A29" s="19"/>
      <c r="B29" s="17" t="s">
        <v>34</v>
      </c>
      <c r="C29" s="18">
        <v>992</v>
      </c>
      <c r="D29" s="10" t="s">
        <v>13</v>
      </c>
      <c r="E29" s="10">
        <v>13</v>
      </c>
      <c r="F29" s="22"/>
      <c r="G29" s="21"/>
      <c r="H29" s="24">
        <f>H30+H33</f>
        <v>234.4</v>
      </c>
      <c r="I29" s="24">
        <f>I30+I33</f>
        <v>0</v>
      </c>
      <c r="J29" s="53">
        <f t="shared" si="2"/>
        <v>234.4</v>
      </c>
    </row>
    <row r="30" spans="1:10" ht="63">
      <c r="A30" s="19"/>
      <c r="B30" s="17" t="s">
        <v>32</v>
      </c>
      <c r="C30" s="18">
        <v>992</v>
      </c>
      <c r="D30" s="10" t="s">
        <v>13</v>
      </c>
      <c r="E30" s="10">
        <v>13</v>
      </c>
      <c r="F30" s="10" t="s">
        <v>35</v>
      </c>
      <c r="G30" s="18"/>
      <c r="H30" s="20">
        <f>H31</f>
        <v>114.4</v>
      </c>
      <c r="I30" s="52">
        <f>I31</f>
        <v>0</v>
      </c>
      <c r="J30" s="52">
        <f t="shared" si="2"/>
        <v>114.4</v>
      </c>
    </row>
    <row r="31" spans="1:10" ht="63">
      <c r="A31" s="19"/>
      <c r="B31" s="17" t="s">
        <v>33</v>
      </c>
      <c r="C31" s="18">
        <v>992</v>
      </c>
      <c r="D31" s="10" t="s">
        <v>13</v>
      </c>
      <c r="E31" s="10">
        <v>13</v>
      </c>
      <c r="F31" s="10" t="s">
        <v>36</v>
      </c>
      <c r="G31" s="18"/>
      <c r="H31" s="20">
        <f>H32</f>
        <v>114.4</v>
      </c>
      <c r="I31" s="52">
        <f>I32</f>
        <v>0</v>
      </c>
      <c r="J31" s="52">
        <f t="shared" si="2"/>
        <v>114.4</v>
      </c>
    </row>
    <row r="32" spans="1:10" ht="31.5">
      <c r="A32" s="19"/>
      <c r="B32" s="17" t="s">
        <v>56</v>
      </c>
      <c r="C32" s="18">
        <v>992</v>
      </c>
      <c r="D32" s="10" t="s">
        <v>13</v>
      </c>
      <c r="E32" s="10">
        <v>13</v>
      </c>
      <c r="F32" s="10" t="s">
        <v>36</v>
      </c>
      <c r="G32" s="18">
        <v>240</v>
      </c>
      <c r="H32" s="20">
        <v>114.4</v>
      </c>
      <c r="I32" s="52">
        <v>0</v>
      </c>
      <c r="J32" s="52">
        <f t="shared" si="2"/>
        <v>114.4</v>
      </c>
    </row>
    <row r="33" spans="1:10" ht="31.5">
      <c r="A33" s="19"/>
      <c r="B33" s="17" t="s">
        <v>57</v>
      </c>
      <c r="C33" s="18">
        <v>992</v>
      </c>
      <c r="D33" s="10" t="s">
        <v>13</v>
      </c>
      <c r="E33" s="10">
        <v>13</v>
      </c>
      <c r="F33" s="18">
        <v>7950000</v>
      </c>
      <c r="G33" s="18"/>
      <c r="H33" s="20">
        <f>H34</f>
        <v>120</v>
      </c>
      <c r="I33" s="52">
        <f>I34</f>
        <v>0</v>
      </c>
      <c r="J33" s="52">
        <f t="shared" si="2"/>
        <v>120</v>
      </c>
    </row>
    <row r="34" spans="1:10" ht="31.5">
      <c r="A34" s="19"/>
      <c r="B34" s="17" t="s">
        <v>58</v>
      </c>
      <c r="C34" s="18">
        <v>992</v>
      </c>
      <c r="D34" s="10" t="s">
        <v>13</v>
      </c>
      <c r="E34" s="10">
        <v>13</v>
      </c>
      <c r="F34" s="18">
        <v>7959000</v>
      </c>
      <c r="G34" s="18"/>
      <c r="H34" s="20">
        <f>H35+H37</f>
        <v>120</v>
      </c>
      <c r="I34" s="52">
        <f>I35</f>
        <v>0</v>
      </c>
      <c r="J34" s="52">
        <f t="shared" si="2"/>
        <v>120</v>
      </c>
    </row>
    <row r="35" spans="1:10" ht="79.5" customHeight="1">
      <c r="A35" s="19"/>
      <c r="B35" s="7" t="s">
        <v>133</v>
      </c>
      <c r="C35" s="18">
        <v>992</v>
      </c>
      <c r="D35" s="23" t="s">
        <v>13</v>
      </c>
      <c r="E35" s="23" t="s">
        <v>59</v>
      </c>
      <c r="F35" s="23" t="s">
        <v>115</v>
      </c>
      <c r="G35" s="18"/>
      <c r="H35" s="20">
        <f>H36</f>
        <v>0</v>
      </c>
      <c r="I35" s="52">
        <f>I36</f>
        <v>0</v>
      </c>
      <c r="J35" s="52">
        <f t="shared" si="2"/>
        <v>0</v>
      </c>
    </row>
    <row r="36" spans="1:10" ht="30" customHeight="1">
      <c r="A36" s="19"/>
      <c r="B36" s="17" t="s">
        <v>56</v>
      </c>
      <c r="C36" s="18">
        <v>992</v>
      </c>
      <c r="D36" s="23" t="s">
        <v>13</v>
      </c>
      <c r="E36" s="23" t="s">
        <v>59</v>
      </c>
      <c r="F36" s="23" t="s">
        <v>115</v>
      </c>
      <c r="G36" s="18">
        <v>240</v>
      </c>
      <c r="H36" s="20">
        <v>0</v>
      </c>
      <c r="I36" s="52">
        <v>0</v>
      </c>
      <c r="J36" s="52">
        <f t="shared" si="2"/>
        <v>0</v>
      </c>
    </row>
    <row r="37" spans="1:10" ht="79.5" customHeight="1">
      <c r="A37" s="19"/>
      <c r="B37" s="32" t="s">
        <v>132</v>
      </c>
      <c r="C37" s="18">
        <v>992</v>
      </c>
      <c r="D37" s="23" t="s">
        <v>13</v>
      </c>
      <c r="E37" s="23" t="s">
        <v>59</v>
      </c>
      <c r="F37" s="23" t="s">
        <v>81</v>
      </c>
      <c r="G37" s="18"/>
      <c r="H37" s="20">
        <f>H38</f>
        <v>120</v>
      </c>
      <c r="I37" s="52"/>
      <c r="J37" s="52">
        <f t="shared" si="2"/>
        <v>120</v>
      </c>
    </row>
    <row r="38" spans="1:10" ht="31.5" customHeight="1">
      <c r="A38" s="19"/>
      <c r="B38" s="17" t="s">
        <v>56</v>
      </c>
      <c r="C38" s="18">
        <v>992</v>
      </c>
      <c r="D38" s="23" t="s">
        <v>13</v>
      </c>
      <c r="E38" s="23" t="s">
        <v>59</v>
      </c>
      <c r="F38" s="23" t="s">
        <v>81</v>
      </c>
      <c r="G38" s="18">
        <v>240</v>
      </c>
      <c r="H38" s="20">
        <v>120</v>
      </c>
      <c r="I38" s="52"/>
      <c r="J38" s="52">
        <f t="shared" si="2"/>
        <v>120</v>
      </c>
    </row>
    <row r="39" spans="1:10" ht="15.75">
      <c r="A39" s="13"/>
      <c r="B39" s="14" t="s">
        <v>37</v>
      </c>
      <c r="C39" s="25">
        <v>992</v>
      </c>
      <c r="D39" s="15" t="s">
        <v>15</v>
      </c>
      <c r="E39" s="15" t="s">
        <v>14</v>
      </c>
      <c r="F39" s="25"/>
      <c r="G39" s="21"/>
      <c r="H39" s="24">
        <f aca="true" t="shared" si="3" ref="H39:I41">H40</f>
        <v>203.1</v>
      </c>
      <c r="I39" s="53">
        <f t="shared" si="3"/>
        <v>0</v>
      </c>
      <c r="J39" s="53">
        <f t="shared" si="2"/>
        <v>203.1</v>
      </c>
    </row>
    <row r="40" spans="1:10" ht="31.5" customHeight="1">
      <c r="A40" s="8"/>
      <c r="B40" s="17" t="s">
        <v>38</v>
      </c>
      <c r="C40" s="18">
        <v>992</v>
      </c>
      <c r="D40" s="10" t="s">
        <v>15</v>
      </c>
      <c r="E40" s="10" t="s">
        <v>39</v>
      </c>
      <c r="F40" s="18"/>
      <c r="G40" s="21"/>
      <c r="H40" s="20">
        <f t="shared" si="3"/>
        <v>203.1</v>
      </c>
      <c r="I40" s="52">
        <f t="shared" si="3"/>
        <v>0</v>
      </c>
      <c r="J40" s="52">
        <f t="shared" si="2"/>
        <v>203.1</v>
      </c>
    </row>
    <row r="41" spans="1:10" ht="31.5">
      <c r="A41" s="19"/>
      <c r="B41" s="17" t="s">
        <v>12</v>
      </c>
      <c r="C41" s="18">
        <v>992</v>
      </c>
      <c r="D41" s="10" t="s">
        <v>15</v>
      </c>
      <c r="E41" s="10" t="s">
        <v>39</v>
      </c>
      <c r="F41" s="10" t="s">
        <v>41</v>
      </c>
      <c r="G41" s="18"/>
      <c r="H41" s="20">
        <f t="shared" si="3"/>
        <v>203.1</v>
      </c>
      <c r="I41" s="52">
        <f t="shared" si="3"/>
        <v>0</v>
      </c>
      <c r="J41" s="52">
        <f t="shared" si="2"/>
        <v>203.1</v>
      </c>
    </row>
    <row r="42" spans="1:10" ht="47.25">
      <c r="A42" s="19"/>
      <c r="B42" s="17" t="s">
        <v>40</v>
      </c>
      <c r="C42" s="18">
        <v>992</v>
      </c>
      <c r="D42" s="10" t="s">
        <v>15</v>
      </c>
      <c r="E42" s="10" t="s">
        <v>39</v>
      </c>
      <c r="F42" s="10" t="s">
        <v>42</v>
      </c>
      <c r="G42" s="18"/>
      <c r="H42" s="20">
        <f>H45</f>
        <v>203.1</v>
      </c>
      <c r="I42" s="20">
        <f>I45</f>
        <v>0</v>
      </c>
      <c r="J42" s="20">
        <f>J45</f>
        <v>203.1</v>
      </c>
    </row>
    <row r="43" spans="1:10" ht="47.25">
      <c r="A43" s="19"/>
      <c r="B43" s="17" t="s">
        <v>20</v>
      </c>
      <c r="C43" s="18">
        <v>992</v>
      </c>
      <c r="D43" s="10" t="s">
        <v>15</v>
      </c>
      <c r="E43" s="10" t="s">
        <v>39</v>
      </c>
      <c r="F43" s="10" t="s">
        <v>42</v>
      </c>
      <c r="G43" s="18">
        <v>120</v>
      </c>
      <c r="H43" s="20">
        <v>0</v>
      </c>
      <c r="I43" s="52">
        <v>0</v>
      </c>
      <c r="J43" s="52">
        <f>I43+H43</f>
        <v>0</v>
      </c>
    </row>
    <row r="44" spans="1:10" ht="38.25" customHeight="1">
      <c r="A44" s="19"/>
      <c r="B44" s="17" t="s">
        <v>56</v>
      </c>
      <c r="C44" s="18">
        <v>992</v>
      </c>
      <c r="D44" s="10" t="s">
        <v>15</v>
      </c>
      <c r="E44" s="10" t="s">
        <v>39</v>
      </c>
      <c r="F44" s="10" t="s">
        <v>42</v>
      </c>
      <c r="G44" s="18">
        <v>240</v>
      </c>
      <c r="H44" s="20">
        <v>0</v>
      </c>
      <c r="I44" s="52">
        <v>0</v>
      </c>
      <c r="J44" s="52">
        <f>I44+H44</f>
        <v>0</v>
      </c>
    </row>
    <row r="45" spans="1:10" ht="47.25" customHeight="1">
      <c r="A45" s="19"/>
      <c r="B45" s="17" t="s">
        <v>161</v>
      </c>
      <c r="C45" s="18">
        <v>992</v>
      </c>
      <c r="D45" s="10" t="s">
        <v>15</v>
      </c>
      <c r="E45" s="10" t="s">
        <v>39</v>
      </c>
      <c r="F45" s="10" t="s">
        <v>162</v>
      </c>
      <c r="G45" s="18"/>
      <c r="H45" s="52">
        <f>H46+H47</f>
        <v>203.1</v>
      </c>
      <c r="I45" s="52">
        <f>I46+I47</f>
        <v>0</v>
      </c>
      <c r="J45" s="52">
        <f>J46+J47</f>
        <v>203.1</v>
      </c>
    </row>
    <row r="46" spans="1:10" ht="48.75" customHeight="1">
      <c r="A46" s="19"/>
      <c r="B46" s="17" t="s">
        <v>20</v>
      </c>
      <c r="C46" s="18">
        <v>992</v>
      </c>
      <c r="D46" s="10" t="s">
        <v>15</v>
      </c>
      <c r="E46" s="10" t="s">
        <v>39</v>
      </c>
      <c r="F46" s="10" t="s">
        <v>162</v>
      </c>
      <c r="G46" s="18">
        <v>120</v>
      </c>
      <c r="H46" s="20">
        <v>203.1</v>
      </c>
      <c r="I46" s="52">
        <v>-7.9</v>
      </c>
      <c r="J46" s="52">
        <f>I46+H46</f>
        <v>195.2</v>
      </c>
    </row>
    <row r="47" spans="1:10" ht="37.5" customHeight="1">
      <c r="A47" s="19"/>
      <c r="B47" s="17" t="s">
        <v>56</v>
      </c>
      <c r="C47" s="18">
        <v>992</v>
      </c>
      <c r="D47" s="10" t="s">
        <v>15</v>
      </c>
      <c r="E47" s="10" t="s">
        <v>39</v>
      </c>
      <c r="F47" s="10" t="s">
        <v>162</v>
      </c>
      <c r="G47" s="18">
        <v>240</v>
      </c>
      <c r="H47" s="20">
        <v>0</v>
      </c>
      <c r="I47" s="52">
        <v>7.9</v>
      </c>
      <c r="J47" s="52">
        <f>I47+H47</f>
        <v>7.9</v>
      </c>
    </row>
    <row r="48" spans="1:10" ht="31.5">
      <c r="A48" s="13"/>
      <c r="B48" s="14" t="s">
        <v>43</v>
      </c>
      <c r="C48" s="25">
        <v>992</v>
      </c>
      <c r="D48" s="15" t="s">
        <v>39</v>
      </c>
      <c r="E48" s="15" t="s">
        <v>14</v>
      </c>
      <c r="F48" s="25"/>
      <c r="G48" s="21"/>
      <c r="H48" s="24">
        <f>H49+H58+H63</f>
        <v>190.8</v>
      </c>
      <c r="I48" s="24">
        <f>I49+I58+I63</f>
        <v>110</v>
      </c>
      <c r="J48" s="53">
        <f>I48+H48</f>
        <v>300.8</v>
      </c>
    </row>
    <row r="49" spans="1:10" ht="47.25" customHeight="1">
      <c r="A49" s="19"/>
      <c r="B49" s="17" t="s">
        <v>44</v>
      </c>
      <c r="C49" s="18">
        <v>992</v>
      </c>
      <c r="D49" s="10" t="s">
        <v>39</v>
      </c>
      <c r="E49" s="10" t="s">
        <v>45</v>
      </c>
      <c r="F49" s="21"/>
      <c r="G49" s="21"/>
      <c r="H49" s="20">
        <f>H50+H54+H56</f>
        <v>175.3</v>
      </c>
      <c r="I49" s="20">
        <f>I50+I54+I56</f>
        <v>110</v>
      </c>
      <c r="J49" s="20">
        <f>J50+J54+J56</f>
        <v>285.3</v>
      </c>
    </row>
    <row r="50" spans="1:10" ht="47.25">
      <c r="A50" s="19"/>
      <c r="B50" s="17" t="s">
        <v>46</v>
      </c>
      <c r="C50" s="18">
        <v>992</v>
      </c>
      <c r="D50" s="10" t="s">
        <v>39</v>
      </c>
      <c r="E50" s="10" t="s">
        <v>45</v>
      </c>
      <c r="F50" s="10" t="s">
        <v>109</v>
      </c>
      <c r="G50" s="18"/>
      <c r="H50" s="20">
        <f>H51</f>
        <v>4.6</v>
      </c>
      <c r="I50" s="52">
        <f>I51</f>
        <v>110</v>
      </c>
      <c r="J50" s="52">
        <f aca="true" t="shared" si="4" ref="J50:J55">I50+H50</f>
        <v>114.6</v>
      </c>
    </row>
    <row r="51" spans="1:10" ht="61.5" customHeight="1">
      <c r="A51" s="19"/>
      <c r="B51" s="17" t="s">
        <v>47</v>
      </c>
      <c r="C51" s="18">
        <v>992</v>
      </c>
      <c r="D51" s="10" t="s">
        <v>39</v>
      </c>
      <c r="E51" s="10" t="s">
        <v>45</v>
      </c>
      <c r="F51" s="10" t="s">
        <v>110</v>
      </c>
      <c r="G51" s="18"/>
      <c r="H51" s="20">
        <f>H52</f>
        <v>4.6</v>
      </c>
      <c r="I51" s="52">
        <f>I52</f>
        <v>110</v>
      </c>
      <c r="J51" s="52">
        <f t="shared" si="4"/>
        <v>114.6</v>
      </c>
    </row>
    <row r="52" spans="1:10" ht="31.5">
      <c r="A52" s="19"/>
      <c r="B52" s="17" t="s">
        <v>56</v>
      </c>
      <c r="C52" s="18">
        <v>992</v>
      </c>
      <c r="D52" s="10" t="s">
        <v>39</v>
      </c>
      <c r="E52" s="10" t="s">
        <v>45</v>
      </c>
      <c r="F52" s="10" t="s">
        <v>110</v>
      </c>
      <c r="G52" s="18">
        <v>240</v>
      </c>
      <c r="H52" s="20">
        <v>4.6</v>
      </c>
      <c r="I52" s="52">
        <v>110</v>
      </c>
      <c r="J52" s="52">
        <f t="shared" si="4"/>
        <v>114.6</v>
      </c>
    </row>
    <row r="53" spans="1:10" ht="15.75">
      <c r="A53" s="19"/>
      <c r="B53" s="17" t="s">
        <v>48</v>
      </c>
      <c r="C53" s="18">
        <v>992</v>
      </c>
      <c r="D53" s="10" t="s">
        <v>39</v>
      </c>
      <c r="E53" s="10" t="s">
        <v>45</v>
      </c>
      <c r="F53" s="10" t="s">
        <v>111</v>
      </c>
      <c r="G53" s="18"/>
      <c r="H53" s="20">
        <f>H54</f>
        <v>2.3</v>
      </c>
      <c r="I53" s="52">
        <f>I54</f>
        <v>0</v>
      </c>
      <c r="J53" s="52">
        <f t="shared" si="4"/>
        <v>2.3</v>
      </c>
    </row>
    <row r="54" spans="1:10" ht="47.25">
      <c r="A54" s="19"/>
      <c r="B54" s="17" t="s">
        <v>49</v>
      </c>
      <c r="C54" s="18">
        <v>992</v>
      </c>
      <c r="D54" s="10" t="s">
        <v>39</v>
      </c>
      <c r="E54" s="10" t="s">
        <v>45</v>
      </c>
      <c r="F54" s="10" t="s">
        <v>112</v>
      </c>
      <c r="G54" s="18"/>
      <c r="H54" s="20">
        <f>H55</f>
        <v>2.3</v>
      </c>
      <c r="I54" s="52">
        <f>I55</f>
        <v>0</v>
      </c>
      <c r="J54" s="52">
        <f t="shared" si="4"/>
        <v>2.3</v>
      </c>
    </row>
    <row r="55" spans="1:10" ht="31.5">
      <c r="A55" s="19"/>
      <c r="B55" s="17" t="s">
        <v>56</v>
      </c>
      <c r="C55" s="18">
        <v>992</v>
      </c>
      <c r="D55" s="10" t="s">
        <v>39</v>
      </c>
      <c r="E55" s="10" t="s">
        <v>45</v>
      </c>
      <c r="F55" s="10" t="s">
        <v>112</v>
      </c>
      <c r="G55" s="18">
        <v>240</v>
      </c>
      <c r="H55" s="20">
        <v>2.3</v>
      </c>
      <c r="I55" s="52">
        <v>0</v>
      </c>
      <c r="J55" s="52">
        <f t="shared" si="4"/>
        <v>2.3</v>
      </c>
    </row>
    <row r="56" spans="1:10" ht="29.25" customHeight="1">
      <c r="A56" s="19"/>
      <c r="B56" s="17" t="s">
        <v>163</v>
      </c>
      <c r="C56" s="18">
        <v>992</v>
      </c>
      <c r="D56" s="10" t="s">
        <v>39</v>
      </c>
      <c r="E56" s="10" t="s">
        <v>45</v>
      </c>
      <c r="F56" s="18">
        <v>3020000</v>
      </c>
      <c r="G56" s="18"/>
      <c r="H56" s="20">
        <f>H57</f>
        <v>168.4</v>
      </c>
      <c r="I56" s="52">
        <f>I57</f>
        <v>0</v>
      </c>
      <c r="J56" s="52">
        <f>J57</f>
        <v>168.4</v>
      </c>
    </row>
    <row r="57" spans="1:10" ht="20.25" customHeight="1">
      <c r="A57" s="19"/>
      <c r="B57" s="19" t="s">
        <v>147</v>
      </c>
      <c r="C57" s="18">
        <v>992</v>
      </c>
      <c r="D57" s="10" t="s">
        <v>39</v>
      </c>
      <c r="E57" s="10" t="s">
        <v>45</v>
      </c>
      <c r="F57" s="18">
        <v>3020000</v>
      </c>
      <c r="G57" s="18">
        <v>540</v>
      </c>
      <c r="H57" s="20">
        <v>168.4</v>
      </c>
      <c r="I57" s="52">
        <v>0</v>
      </c>
      <c r="J57" s="52">
        <f aca="true" t="shared" si="5" ref="J57:J73">I57+H57</f>
        <v>168.4</v>
      </c>
    </row>
    <row r="58" spans="1:10" ht="15.75">
      <c r="A58" s="19"/>
      <c r="B58" s="17" t="s">
        <v>50</v>
      </c>
      <c r="C58" s="18">
        <v>992</v>
      </c>
      <c r="D58" s="10" t="s">
        <v>39</v>
      </c>
      <c r="E58" s="10" t="s">
        <v>51</v>
      </c>
      <c r="F58" s="21"/>
      <c r="G58" s="21"/>
      <c r="H58" s="20">
        <f>H59</f>
        <v>8.6</v>
      </c>
      <c r="I58" s="52"/>
      <c r="J58" s="52">
        <f t="shared" si="5"/>
        <v>8.6</v>
      </c>
    </row>
    <row r="59" spans="1:10" ht="31.5">
      <c r="A59" s="19"/>
      <c r="B59" s="7" t="s">
        <v>60</v>
      </c>
      <c r="C59" s="18">
        <v>992</v>
      </c>
      <c r="D59" s="23" t="s">
        <v>39</v>
      </c>
      <c r="E59" s="23" t="s">
        <v>51</v>
      </c>
      <c r="F59" s="23" t="s">
        <v>61</v>
      </c>
      <c r="G59" s="23"/>
      <c r="H59" s="20">
        <f>H60</f>
        <v>8.6</v>
      </c>
      <c r="I59" s="52"/>
      <c r="J59" s="52">
        <f t="shared" si="5"/>
        <v>8.6</v>
      </c>
    </row>
    <row r="60" spans="1:10" ht="31.5">
      <c r="A60" s="19"/>
      <c r="B60" s="7" t="s">
        <v>62</v>
      </c>
      <c r="C60" s="18">
        <v>992</v>
      </c>
      <c r="D60" s="23" t="s">
        <v>39</v>
      </c>
      <c r="E60" s="23" t="s">
        <v>51</v>
      </c>
      <c r="F60" s="23" t="s">
        <v>63</v>
      </c>
      <c r="G60" s="23"/>
      <c r="H60" s="20">
        <f>H61</f>
        <v>8.6</v>
      </c>
      <c r="I60" s="52"/>
      <c r="J60" s="52">
        <f t="shared" si="5"/>
        <v>8.6</v>
      </c>
    </row>
    <row r="61" spans="1:10" ht="78.75">
      <c r="A61" s="19"/>
      <c r="B61" s="7" t="s">
        <v>131</v>
      </c>
      <c r="C61" s="18">
        <v>992</v>
      </c>
      <c r="D61" s="23" t="s">
        <v>39</v>
      </c>
      <c r="E61" s="23" t="s">
        <v>51</v>
      </c>
      <c r="F61" s="23" t="s">
        <v>71</v>
      </c>
      <c r="G61" s="23"/>
      <c r="H61" s="20">
        <f>H62</f>
        <v>8.6</v>
      </c>
      <c r="I61" s="52"/>
      <c r="J61" s="52">
        <f t="shared" si="5"/>
        <v>8.6</v>
      </c>
    </row>
    <row r="62" spans="1:10" ht="31.5">
      <c r="A62" s="19"/>
      <c r="B62" s="17" t="s">
        <v>56</v>
      </c>
      <c r="C62" s="18">
        <v>992</v>
      </c>
      <c r="D62" s="23" t="s">
        <v>39</v>
      </c>
      <c r="E62" s="23" t="s">
        <v>51</v>
      </c>
      <c r="F62" s="26" t="s">
        <v>71</v>
      </c>
      <c r="G62" s="23" t="s">
        <v>64</v>
      </c>
      <c r="H62" s="20">
        <v>8.6</v>
      </c>
      <c r="I62" s="52"/>
      <c r="J62" s="52">
        <f t="shared" si="5"/>
        <v>8.6</v>
      </c>
    </row>
    <row r="63" spans="1:10" ht="47.25">
      <c r="A63" s="19"/>
      <c r="B63" s="17" t="s">
        <v>52</v>
      </c>
      <c r="C63" s="18">
        <v>992</v>
      </c>
      <c r="D63" s="10" t="s">
        <v>39</v>
      </c>
      <c r="E63" s="10" t="s">
        <v>53</v>
      </c>
      <c r="F63" s="18"/>
      <c r="G63" s="21"/>
      <c r="H63" s="20">
        <f>H64</f>
        <v>6.9</v>
      </c>
      <c r="I63" s="52"/>
      <c r="J63" s="52">
        <f t="shared" si="5"/>
        <v>6.9</v>
      </c>
    </row>
    <row r="64" spans="1:10" ht="31.5">
      <c r="A64" s="19"/>
      <c r="B64" s="7" t="s">
        <v>60</v>
      </c>
      <c r="C64" s="18">
        <v>992</v>
      </c>
      <c r="D64" s="23" t="s">
        <v>39</v>
      </c>
      <c r="E64" s="23" t="s">
        <v>53</v>
      </c>
      <c r="F64" s="23" t="s">
        <v>61</v>
      </c>
      <c r="G64" s="23"/>
      <c r="H64" s="20">
        <f>H65</f>
        <v>6.9</v>
      </c>
      <c r="I64" s="52"/>
      <c r="J64" s="52">
        <f t="shared" si="5"/>
        <v>6.9</v>
      </c>
    </row>
    <row r="65" spans="1:10" ht="31.5">
      <c r="A65" s="19"/>
      <c r="B65" s="7" t="s">
        <v>62</v>
      </c>
      <c r="C65" s="18">
        <v>992</v>
      </c>
      <c r="D65" s="23" t="s">
        <v>39</v>
      </c>
      <c r="E65" s="23" t="s">
        <v>53</v>
      </c>
      <c r="F65" s="23" t="s">
        <v>63</v>
      </c>
      <c r="G65" s="23"/>
      <c r="H65" s="20">
        <f>H66</f>
        <v>6.9</v>
      </c>
      <c r="I65" s="52"/>
      <c r="J65" s="52">
        <f t="shared" si="5"/>
        <v>6.9</v>
      </c>
    </row>
    <row r="66" spans="1:10" ht="78.75">
      <c r="A66" s="19"/>
      <c r="B66" s="7" t="s">
        <v>130</v>
      </c>
      <c r="C66" s="18">
        <v>992</v>
      </c>
      <c r="D66" s="23" t="s">
        <v>39</v>
      </c>
      <c r="E66" s="23" t="s">
        <v>53</v>
      </c>
      <c r="F66" s="23" t="s">
        <v>113</v>
      </c>
      <c r="G66" s="23"/>
      <c r="H66" s="20">
        <f>H67</f>
        <v>6.9</v>
      </c>
      <c r="I66" s="52"/>
      <c r="J66" s="52">
        <f t="shared" si="5"/>
        <v>6.9</v>
      </c>
    </row>
    <row r="67" spans="1:10" ht="31.5">
      <c r="A67" s="19"/>
      <c r="B67" s="17" t="s">
        <v>56</v>
      </c>
      <c r="C67" s="18">
        <v>992</v>
      </c>
      <c r="D67" s="23" t="s">
        <v>39</v>
      </c>
      <c r="E67" s="23" t="s">
        <v>53</v>
      </c>
      <c r="F67" s="26" t="s">
        <v>113</v>
      </c>
      <c r="G67" s="23" t="s">
        <v>64</v>
      </c>
      <c r="H67" s="20">
        <v>6.9</v>
      </c>
      <c r="I67" s="52"/>
      <c r="J67" s="52">
        <f t="shared" si="5"/>
        <v>6.9</v>
      </c>
    </row>
    <row r="68" spans="1:10" ht="15.75">
      <c r="A68" s="13"/>
      <c r="B68" s="14" t="s">
        <v>54</v>
      </c>
      <c r="C68" s="25">
        <v>992</v>
      </c>
      <c r="D68" s="15" t="s">
        <v>24</v>
      </c>
      <c r="E68" s="15" t="s">
        <v>14</v>
      </c>
      <c r="F68" s="25"/>
      <c r="G68" s="21"/>
      <c r="H68" s="24">
        <f>H69+H84</f>
        <v>5800.7</v>
      </c>
      <c r="I68" s="24">
        <f>I69+I84</f>
        <v>-96</v>
      </c>
      <c r="J68" s="52">
        <f t="shared" si="5"/>
        <v>5704.7</v>
      </c>
    </row>
    <row r="69" spans="1:10" ht="15.75">
      <c r="A69" s="13"/>
      <c r="B69" s="7" t="s">
        <v>102</v>
      </c>
      <c r="C69" s="18">
        <v>992</v>
      </c>
      <c r="D69" s="23" t="s">
        <v>24</v>
      </c>
      <c r="E69" s="23" t="s">
        <v>45</v>
      </c>
      <c r="F69" s="23"/>
      <c r="G69" s="23"/>
      <c r="H69" s="27">
        <f>H70+H80+H74+H77</f>
        <v>4969</v>
      </c>
      <c r="I69" s="27">
        <f>I70+I80+I74+I77</f>
        <v>-96</v>
      </c>
      <c r="J69" s="27">
        <f>J70+J80+J74+J77</f>
        <v>4873</v>
      </c>
    </row>
    <row r="70" spans="1:10" ht="15.75">
      <c r="A70" s="13"/>
      <c r="B70" s="7" t="s">
        <v>103</v>
      </c>
      <c r="C70" s="18">
        <v>992</v>
      </c>
      <c r="D70" s="23" t="s">
        <v>24</v>
      </c>
      <c r="E70" s="23" t="s">
        <v>45</v>
      </c>
      <c r="F70" s="23" t="s">
        <v>104</v>
      </c>
      <c r="G70" s="23"/>
      <c r="H70" s="27">
        <f aca="true" t="shared" si="6" ref="H70:I72">H71</f>
        <v>434</v>
      </c>
      <c r="I70" s="52">
        <f t="shared" si="6"/>
        <v>0</v>
      </c>
      <c r="J70" s="52">
        <f t="shared" si="5"/>
        <v>434</v>
      </c>
    </row>
    <row r="71" spans="1:10" ht="15.75">
      <c r="A71" s="13"/>
      <c r="B71" s="7" t="s">
        <v>105</v>
      </c>
      <c r="C71" s="18">
        <v>992</v>
      </c>
      <c r="D71" s="23" t="s">
        <v>24</v>
      </c>
      <c r="E71" s="23" t="s">
        <v>45</v>
      </c>
      <c r="F71" s="23" t="s">
        <v>106</v>
      </c>
      <c r="G71" s="23"/>
      <c r="H71" s="27">
        <f t="shared" si="6"/>
        <v>434</v>
      </c>
      <c r="I71" s="52">
        <f t="shared" si="6"/>
        <v>0</v>
      </c>
      <c r="J71" s="52">
        <f t="shared" si="5"/>
        <v>434</v>
      </c>
    </row>
    <row r="72" spans="1:10" ht="78.75" customHeight="1">
      <c r="A72" s="19"/>
      <c r="B72" s="7" t="s">
        <v>107</v>
      </c>
      <c r="C72" s="18">
        <v>992</v>
      </c>
      <c r="D72" s="23" t="s">
        <v>24</v>
      </c>
      <c r="E72" s="23" t="s">
        <v>45</v>
      </c>
      <c r="F72" s="23" t="s">
        <v>108</v>
      </c>
      <c r="G72" s="23"/>
      <c r="H72" s="27">
        <f t="shared" si="6"/>
        <v>434</v>
      </c>
      <c r="I72" s="52">
        <f t="shared" si="6"/>
        <v>0</v>
      </c>
      <c r="J72" s="52">
        <f t="shared" si="5"/>
        <v>434</v>
      </c>
    </row>
    <row r="73" spans="1:10" ht="31.5" customHeight="1">
      <c r="A73" s="19"/>
      <c r="B73" s="17" t="s">
        <v>56</v>
      </c>
      <c r="C73" s="18">
        <v>992</v>
      </c>
      <c r="D73" s="23" t="s">
        <v>24</v>
      </c>
      <c r="E73" s="23" t="s">
        <v>45</v>
      </c>
      <c r="F73" s="23" t="s">
        <v>108</v>
      </c>
      <c r="G73" s="21">
        <v>240</v>
      </c>
      <c r="H73" s="20">
        <v>434</v>
      </c>
      <c r="I73" s="52">
        <v>0</v>
      </c>
      <c r="J73" s="52">
        <f t="shared" si="5"/>
        <v>434</v>
      </c>
    </row>
    <row r="74" spans="1:10" ht="25.5" customHeight="1">
      <c r="A74" s="19"/>
      <c r="B74" s="68" t="s">
        <v>164</v>
      </c>
      <c r="C74" s="18">
        <v>992</v>
      </c>
      <c r="D74" s="23" t="s">
        <v>24</v>
      </c>
      <c r="E74" s="23" t="s">
        <v>45</v>
      </c>
      <c r="F74" s="23" t="s">
        <v>179</v>
      </c>
      <c r="G74" s="21"/>
      <c r="H74" s="20">
        <f aca="true" t="shared" si="7" ref="H74:J75">H75</f>
        <v>4000</v>
      </c>
      <c r="I74" s="52">
        <f t="shared" si="7"/>
        <v>-96</v>
      </c>
      <c r="J74" s="52">
        <f t="shared" si="7"/>
        <v>3904</v>
      </c>
    </row>
    <row r="75" spans="1:10" ht="64.5" customHeight="1">
      <c r="A75" s="19"/>
      <c r="B75" s="68" t="s">
        <v>177</v>
      </c>
      <c r="C75" s="18">
        <v>992</v>
      </c>
      <c r="D75" s="23" t="s">
        <v>24</v>
      </c>
      <c r="E75" s="23" t="s">
        <v>45</v>
      </c>
      <c r="F75" s="23" t="s">
        <v>180</v>
      </c>
      <c r="G75" s="21"/>
      <c r="H75" s="20">
        <f t="shared" si="7"/>
        <v>4000</v>
      </c>
      <c r="I75" s="52">
        <f t="shared" si="7"/>
        <v>-96</v>
      </c>
      <c r="J75" s="52">
        <f t="shared" si="7"/>
        <v>3904</v>
      </c>
    </row>
    <row r="76" spans="1:10" ht="55.5" customHeight="1">
      <c r="A76" s="19"/>
      <c r="B76" s="68" t="s">
        <v>178</v>
      </c>
      <c r="C76" s="18">
        <v>992</v>
      </c>
      <c r="D76" s="23" t="s">
        <v>24</v>
      </c>
      <c r="E76" s="23" t="s">
        <v>45</v>
      </c>
      <c r="F76" s="23" t="s">
        <v>181</v>
      </c>
      <c r="G76" s="21">
        <v>240</v>
      </c>
      <c r="H76" s="20">
        <v>4000</v>
      </c>
      <c r="I76" s="52">
        <v>-96</v>
      </c>
      <c r="J76" s="52">
        <f>I76+H76</f>
        <v>3904</v>
      </c>
    </row>
    <row r="77" spans="1:10" ht="30" customHeight="1">
      <c r="A77" s="19"/>
      <c r="B77" s="55" t="s">
        <v>170</v>
      </c>
      <c r="C77" s="18">
        <v>992</v>
      </c>
      <c r="D77" s="23" t="s">
        <v>24</v>
      </c>
      <c r="E77" s="23" t="s">
        <v>45</v>
      </c>
      <c r="F77" s="43" t="s">
        <v>172</v>
      </c>
      <c r="G77" s="21"/>
      <c r="H77" s="20">
        <f aca="true" t="shared" si="8" ref="H77:J78">H78</f>
        <v>500</v>
      </c>
      <c r="I77" s="52">
        <f t="shared" si="8"/>
        <v>0</v>
      </c>
      <c r="J77" s="52">
        <f t="shared" si="8"/>
        <v>500</v>
      </c>
    </row>
    <row r="78" spans="1:10" ht="55.5" customHeight="1">
      <c r="A78" s="19"/>
      <c r="B78" s="55" t="s">
        <v>171</v>
      </c>
      <c r="C78" s="18">
        <v>992</v>
      </c>
      <c r="D78" s="23" t="s">
        <v>24</v>
      </c>
      <c r="E78" s="23" t="s">
        <v>45</v>
      </c>
      <c r="F78" s="43" t="s">
        <v>173</v>
      </c>
      <c r="G78" s="21"/>
      <c r="H78" s="20">
        <f t="shared" si="8"/>
        <v>500</v>
      </c>
      <c r="I78" s="52">
        <f t="shared" si="8"/>
        <v>0</v>
      </c>
      <c r="J78" s="52">
        <f t="shared" si="8"/>
        <v>500</v>
      </c>
    </row>
    <row r="79" spans="1:10" ht="40.5" customHeight="1">
      <c r="A79" s="19"/>
      <c r="B79" s="17" t="s">
        <v>56</v>
      </c>
      <c r="C79" s="18">
        <v>992</v>
      </c>
      <c r="D79" s="23" t="s">
        <v>24</v>
      </c>
      <c r="E79" s="23" t="s">
        <v>45</v>
      </c>
      <c r="F79" s="43" t="s">
        <v>173</v>
      </c>
      <c r="G79" s="21">
        <v>240</v>
      </c>
      <c r="H79" s="20">
        <v>500</v>
      </c>
      <c r="I79" s="52">
        <v>0</v>
      </c>
      <c r="J79" s="52">
        <f>I79+H79</f>
        <v>500</v>
      </c>
    </row>
    <row r="80" spans="1:10" ht="29.25" customHeight="1">
      <c r="A80" s="19"/>
      <c r="B80" s="7" t="s">
        <v>57</v>
      </c>
      <c r="C80" s="23" t="s">
        <v>155</v>
      </c>
      <c r="D80" s="23" t="s">
        <v>24</v>
      </c>
      <c r="E80" s="23" t="s">
        <v>45</v>
      </c>
      <c r="F80" s="23" t="s">
        <v>61</v>
      </c>
      <c r="G80" s="21"/>
      <c r="H80" s="20">
        <f aca="true" t="shared" si="9" ref="H80:J82">H81</f>
        <v>35</v>
      </c>
      <c r="I80" s="52">
        <f t="shared" si="9"/>
        <v>0</v>
      </c>
      <c r="J80" s="52">
        <f t="shared" si="9"/>
        <v>35</v>
      </c>
    </row>
    <row r="81" spans="1:10" ht="30" customHeight="1">
      <c r="A81" s="19"/>
      <c r="B81" s="7" t="s">
        <v>62</v>
      </c>
      <c r="C81" s="23" t="s">
        <v>155</v>
      </c>
      <c r="D81" s="23" t="s">
        <v>24</v>
      </c>
      <c r="E81" s="23" t="s">
        <v>45</v>
      </c>
      <c r="F81" s="23" t="s">
        <v>63</v>
      </c>
      <c r="G81" s="21"/>
      <c r="H81" s="20">
        <f t="shared" si="9"/>
        <v>35</v>
      </c>
      <c r="I81" s="52">
        <f t="shared" si="9"/>
        <v>0</v>
      </c>
      <c r="J81" s="52">
        <f t="shared" si="9"/>
        <v>35</v>
      </c>
    </row>
    <row r="82" spans="1:10" ht="77.25" customHeight="1">
      <c r="A82" s="19"/>
      <c r="B82" s="7" t="s">
        <v>150</v>
      </c>
      <c r="C82" s="23" t="s">
        <v>155</v>
      </c>
      <c r="D82" s="23" t="s">
        <v>24</v>
      </c>
      <c r="E82" s="23" t="s">
        <v>45</v>
      </c>
      <c r="F82" s="23" t="s">
        <v>151</v>
      </c>
      <c r="G82" s="21"/>
      <c r="H82" s="20">
        <f t="shared" si="9"/>
        <v>35</v>
      </c>
      <c r="I82" s="52">
        <f t="shared" si="9"/>
        <v>0</v>
      </c>
      <c r="J82" s="52">
        <f t="shared" si="9"/>
        <v>35</v>
      </c>
    </row>
    <row r="83" spans="1:10" ht="31.5" customHeight="1">
      <c r="A83" s="19"/>
      <c r="B83" s="17" t="s">
        <v>56</v>
      </c>
      <c r="C83" s="18">
        <v>992</v>
      </c>
      <c r="D83" s="23" t="s">
        <v>24</v>
      </c>
      <c r="E83" s="23" t="s">
        <v>45</v>
      </c>
      <c r="F83" s="23" t="s">
        <v>151</v>
      </c>
      <c r="G83" s="21">
        <v>240</v>
      </c>
      <c r="H83" s="20">
        <v>35</v>
      </c>
      <c r="I83" s="52">
        <v>0</v>
      </c>
      <c r="J83" s="52">
        <f>I83+H83</f>
        <v>35</v>
      </c>
    </row>
    <row r="84" spans="1:10" ht="31.5">
      <c r="A84" s="19"/>
      <c r="B84" s="17" t="s">
        <v>55</v>
      </c>
      <c r="C84" s="18">
        <v>992</v>
      </c>
      <c r="D84" s="10" t="s">
        <v>24</v>
      </c>
      <c r="E84" s="10">
        <v>12</v>
      </c>
      <c r="F84" s="21"/>
      <c r="G84" s="21"/>
      <c r="H84" s="20">
        <f>H85+H91+H88</f>
        <v>831.7</v>
      </c>
      <c r="I84" s="20">
        <f>I85+I91+I88</f>
        <v>0</v>
      </c>
      <c r="J84" s="20">
        <f>J85+J91+J88</f>
        <v>831.7</v>
      </c>
    </row>
    <row r="85" spans="1:10" ht="31.5">
      <c r="A85" s="19"/>
      <c r="B85" s="7" t="s">
        <v>65</v>
      </c>
      <c r="C85" s="18">
        <v>992</v>
      </c>
      <c r="D85" s="23" t="s">
        <v>24</v>
      </c>
      <c r="E85" s="23" t="s">
        <v>66</v>
      </c>
      <c r="F85" s="23" t="s">
        <v>67</v>
      </c>
      <c r="G85" s="23"/>
      <c r="H85" s="27">
        <f>H86+H87</f>
        <v>461.9</v>
      </c>
      <c r="I85" s="52">
        <f>I86+I87</f>
        <v>0</v>
      </c>
      <c r="J85" s="52">
        <f>I85+H85</f>
        <v>461.9</v>
      </c>
    </row>
    <row r="86" spans="1:10" ht="31.5">
      <c r="A86" s="19"/>
      <c r="B86" s="17" t="s">
        <v>56</v>
      </c>
      <c r="C86" s="18">
        <v>992</v>
      </c>
      <c r="D86" s="23" t="s">
        <v>24</v>
      </c>
      <c r="E86" s="23" t="s">
        <v>66</v>
      </c>
      <c r="F86" s="23" t="s">
        <v>67</v>
      </c>
      <c r="G86" s="23" t="s">
        <v>64</v>
      </c>
      <c r="H86" s="27">
        <v>300</v>
      </c>
      <c r="I86" s="52">
        <v>0</v>
      </c>
      <c r="J86" s="52">
        <f>I86+H86</f>
        <v>300</v>
      </c>
    </row>
    <row r="87" spans="1:10" ht="30.75" customHeight="1">
      <c r="A87" s="19"/>
      <c r="B87" s="19" t="s">
        <v>147</v>
      </c>
      <c r="C87" s="18">
        <v>992</v>
      </c>
      <c r="D87" s="22" t="s">
        <v>24</v>
      </c>
      <c r="E87" s="22" t="s">
        <v>66</v>
      </c>
      <c r="F87" s="21">
        <v>3400300</v>
      </c>
      <c r="G87" s="21">
        <v>540</v>
      </c>
      <c r="H87" s="20">
        <v>161.9</v>
      </c>
      <c r="I87" s="52">
        <v>0</v>
      </c>
      <c r="J87" s="52">
        <f>I87+H87</f>
        <v>161.9</v>
      </c>
    </row>
    <row r="88" spans="1:10" ht="27.75" customHeight="1">
      <c r="A88" s="19"/>
      <c r="B88" s="41" t="s">
        <v>164</v>
      </c>
      <c r="C88" s="18">
        <v>992</v>
      </c>
      <c r="D88" s="22" t="s">
        <v>24</v>
      </c>
      <c r="E88" s="22" t="s">
        <v>66</v>
      </c>
      <c r="F88" s="21">
        <v>5240000</v>
      </c>
      <c r="G88" s="21"/>
      <c r="H88" s="20">
        <f aca="true" t="shared" si="10" ref="H88:J89">H89</f>
        <v>367.8</v>
      </c>
      <c r="I88" s="52">
        <f t="shared" si="10"/>
        <v>0</v>
      </c>
      <c r="J88" s="52">
        <f t="shared" si="10"/>
        <v>367.8</v>
      </c>
    </row>
    <row r="89" spans="1:10" ht="98.25" customHeight="1">
      <c r="A89" s="19"/>
      <c r="B89" s="41" t="s">
        <v>165</v>
      </c>
      <c r="C89" s="18">
        <v>992</v>
      </c>
      <c r="D89" s="22" t="s">
        <v>24</v>
      </c>
      <c r="E89" s="22" t="s">
        <v>66</v>
      </c>
      <c r="F89" s="21">
        <v>5243400</v>
      </c>
      <c r="G89" s="21"/>
      <c r="H89" s="20">
        <f t="shared" si="10"/>
        <v>367.8</v>
      </c>
      <c r="I89" s="52">
        <f t="shared" si="10"/>
        <v>0</v>
      </c>
      <c r="J89" s="52">
        <f t="shared" si="10"/>
        <v>367.8</v>
      </c>
    </row>
    <row r="90" spans="1:10" ht="42" customHeight="1">
      <c r="A90" s="19"/>
      <c r="B90" s="17" t="s">
        <v>56</v>
      </c>
      <c r="C90" s="18">
        <v>992</v>
      </c>
      <c r="D90" s="22" t="s">
        <v>24</v>
      </c>
      <c r="E90" s="22" t="s">
        <v>66</v>
      </c>
      <c r="F90" s="21">
        <v>5243400</v>
      </c>
      <c r="G90" s="21">
        <v>240</v>
      </c>
      <c r="H90" s="20">
        <v>367.8</v>
      </c>
      <c r="I90" s="52">
        <v>0</v>
      </c>
      <c r="J90" s="52">
        <f aca="true" t="shared" si="11" ref="J90:J96">I90+H90</f>
        <v>367.8</v>
      </c>
    </row>
    <row r="91" spans="1:10" ht="31.5">
      <c r="A91" s="19"/>
      <c r="B91" s="7" t="s">
        <v>60</v>
      </c>
      <c r="C91" s="18">
        <v>992</v>
      </c>
      <c r="D91" s="23" t="s">
        <v>24</v>
      </c>
      <c r="E91" s="23" t="s">
        <v>66</v>
      </c>
      <c r="F91" s="23" t="s">
        <v>61</v>
      </c>
      <c r="G91" s="23"/>
      <c r="H91" s="27">
        <f>H92</f>
        <v>2</v>
      </c>
      <c r="I91" s="52"/>
      <c r="J91" s="52">
        <f t="shared" si="11"/>
        <v>2</v>
      </c>
    </row>
    <row r="92" spans="1:10" ht="31.5">
      <c r="A92" s="19"/>
      <c r="B92" s="7" t="s">
        <v>62</v>
      </c>
      <c r="C92" s="18">
        <v>992</v>
      </c>
      <c r="D92" s="23" t="s">
        <v>24</v>
      </c>
      <c r="E92" s="23" t="s">
        <v>66</v>
      </c>
      <c r="F92" s="23" t="s">
        <v>63</v>
      </c>
      <c r="G92" s="23"/>
      <c r="H92" s="27">
        <f>H93</f>
        <v>2</v>
      </c>
      <c r="I92" s="52"/>
      <c r="J92" s="52">
        <f t="shared" si="11"/>
        <v>2</v>
      </c>
    </row>
    <row r="93" spans="1:10" ht="61.5" customHeight="1">
      <c r="A93" s="19"/>
      <c r="B93" s="7" t="s">
        <v>129</v>
      </c>
      <c r="C93" s="18">
        <v>992</v>
      </c>
      <c r="D93" s="23" t="s">
        <v>24</v>
      </c>
      <c r="E93" s="23" t="s">
        <v>66</v>
      </c>
      <c r="F93" s="23" t="s">
        <v>114</v>
      </c>
      <c r="G93" s="23"/>
      <c r="H93" s="27">
        <f>H94</f>
        <v>2</v>
      </c>
      <c r="I93" s="52"/>
      <c r="J93" s="52">
        <f t="shared" si="11"/>
        <v>2</v>
      </c>
    </row>
    <row r="94" spans="1:10" ht="31.5">
      <c r="A94" s="19"/>
      <c r="B94" s="17" t="s">
        <v>56</v>
      </c>
      <c r="C94" s="18">
        <v>992</v>
      </c>
      <c r="D94" s="23" t="s">
        <v>24</v>
      </c>
      <c r="E94" s="23" t="s">
        <v>66</v>
      </c>
      <c r="F94" s="23" t="s">
        <v>114</v>
      </c>
      <c r="G94" s="23" t="s">
        <v>64</v>
      </c>
      <c r="H94" s="20">
        <v>2</v>
      </c>
      <c r="I94" s="52"/>
      <c r="J94" s="52">
        <f t="shared" si="11"/>
        <v>2</v>
      </c>
    </row>
    <row r="95" spans="1:10" ht="18.75" customHeight="1">
      <c r="A95" s="13"/>
      <c r="B95" s="14" t="s">
        <v>68</v>
      </c>
      <c r="C95" s="25">
        <v>992</v>
      </c>
      <c r="D95" s="15" t="s">
        <v>69</v>
      </c>
      <c r="E95" s="15" t="s">
        <v>14</v>
      </c>
      <c r="F95" s="25"/>
      <c r="G95" s="21"/>
      <c r="H95" s="24">
        <f>H96+H104+H115</f>
        <v>2175.5</v>
      </c>
      <c r="I95" s="24">
        <f>I96+I104+I115</f>
        <v>82.3</v>
      </c>
      <c r="J95" s="53">
        <f t="shared" si="11"/>
        <v>2257.8</v>
      </c>
    </row>
    <row r="96" spans="1:10" ht="20.25" customHeight="1">
      <c r="A96" s="19"/>
      <c r="B96" s="17" t="s">
        <v>70</v>
      </c>
      <c r="C96" s="18">
        <v>992</v>
      </c>
      <c r="D96" s="10" t="s">
        <v>69</v>
      </c>
      <c r="E96" s="10" t="s">
        <v>15</v>
      </c>
      <c r="F96" s="21"/>
      <c r="G96" s="21"/>
      <c r="H96" s="20">
        <f>H100+H97</f>
        <v>458.5</v>
      </c>
      <c r="I96" s="52">
        <f>I100+I97</f>
        <v>0</v>
      </c>
      <c r="J96" s="52">
        <f t="shared" si="11"/>
        <v>458.5</v>
      </c>
    </row>
    <row r="97" spans="1:10" ht="25.5" customHeight="1">
      <c r="A97" s="19"/>
      <c r="B97" s="55" t="s">
        <v>174</v>
      </c>
      <c r="C97" s="18">
        <v>992</v>
      </c>
      <c r="D97" s="10" t="s">
        <v>69</v>
      </c>
      <c r="E97" s="10" t="s">
        <v>15</v>
      </c>
      <c r="F97" s="21">
        <v>5220000</v>
      </c>
      <c r="G97" s="21"/>
      <c r="H97" s="20">
        <f aca="true" t="shared" si="12" ref="H97:J98">H98</f>
        <v>300</v>
      </c>
      <c r="I97" s="52">
        <f t="shared" si="12"/>
        <v>0</v>
      </c>
      <c r="J97" s="52">
        <f t="shared" si="12"/>
        <v>300</v>
      </c>
    </row>
    <row r="98" spans="1:10" ht="69" customHeight="1">
      <c r="A98" s="19"/>
      <c r="B98" s="32" t="s">
        <v>175</v>
      </c>
      <c r="C98" s="18">
        <v>992</v>
      </c>
      <c r="D98" s="10" t="s">
        <v>69</v>
      </c>
      <c r="E98" s="10" t="s">
        <v>15</v>
      </c>
      <c r="F98" s="21">
        <v>5226900</v>
      </c>
      <c r="G98" s="21"/>
      <c r="H98" s="20">
        <f t="shared" si="12"/>
        <v>300</v>
      </c>
      <c r="I98" s="52">
        <f t="shared" si="12"/>
        <v>0</v>
      </c>
      <c r="J98" s="52">
        <f t="shared" si="12"/>
        <v>300</v>
      </c>
    </row>
    <row r="99" spans="1:10" ht="31.5">
      <c r="A99" s="19"/>
      <c r="B99" s="32" t="s">
        <v>56</v>
      </c>
      <c r="C99" s="18">
        <v>992</v>
      </c>
      <c r="D99" s="10" t="s">
        <v>69</v>
      </c>
      <c r="E99" s="10" t="s">
        <v>15</v>
      </c>
      <c r="F99" s="21">
        <v>5226900</v>
      </c>
      <c r="G99" s="21">
        <v>240</v>
      </c>
      <c r="H99" s="20">
        <v>300</v>
      </c>
      <c r="I99" s="52">
        <v>0</v>
      </c>
      <c r="J99" s="52">
        <f>I99+H99</f>
        <v>300</v>
      </c>
    </row>
    <row r="100" spans="1:10" ht="31.5">
      <c r="A100" s="19"/>
      <c r="B100" s="7" t="s">
        <v>60</v>
      </c>
      <c r="C100" s="18">
        <v>992</v>
      </c>
      <c r="D100" s="10" t="s">
        <v>69</v>
      </c>
      <c r="E100" s="10" t="s">
        <v>15</v>
      </c>
      <c r="F100" s="23" t="s">
        <v>61</v>
      </c>
      <c r="G100" s="23"/>
      <c r="H100" s="20">
        <f aca="true" t="shared" si="13" ref="H100:I102">H101</f>
        <v>158.5</v>
      </c>
      <c r="I100" s="52">
        <f t="shared" si="13"/>
        <v>0</v>
      </c>
      <c r="J100" s="52">
        <f>I100+H100</f>
        <v>158.5</v>
      </c>
    </row>
    <row r="101" spans="1:10" ht="31.5">
      <c r="A101" s="19"/>
      <c r="B101" s="7" t="s">
        <v>62</v>
      </c>
      <c r="C101" s="18">
        <v>992</v>
      </c>
      <c r="D101" s="10" t="s">
        <v>69</v>
      </c>
      <c r="E101" s="10" t="s">
        <v>15</v>
      </c>
      <c r="F101" s="23" t="s">
        <v>63</v>
      </c>
      <c r="G101" s="23"/>
      <c r="H101" s="20">
        <f t="shared" si="13"/>
        <v>158.5</v>
      </c>
      <c r="I101" s="52">
        <f t="shared" si="13"/>
        <v>0</v>
      </c>
      <c r="J101" s="52">
        <f>I101+H101</f>
        <v>158.5</v>
      </c>
    </row>
    <row r="102" spans="1:10" ht="78.75">
      <c r="A102" s="19"/>
      <c r="B102" s="28" t="s">
        <v>128</v>
      </c>
      <c r="C102" s="18">
        <v>992</v>
      </c>
      <c r="D102" s="10" t="s">
        <v>69</v>
      </c>
      <c r="E102" s="10" t="s">
        <v>15</v>
      </c>
      <c r="F102" s="23" t="s">
        <v>138</v>
      </c>
      <c r="G102" s="23"/>
      <c r="H102" s="20">
        <f t="shared" si="13"/>
        <v>158.5</v>
      </c>
      <c r="I102" s="52">
        <f t="shared" si="13"/>
        <v>0</v>
      </c>
      <c r="J102" s="52">
        <f>I102+H102</f>
        <v>158.5</v>
      </c>
    </row>
    <row r="103" spans="1:10" ht="31.5">
      <c r="A103" s="19"/>
      <c r="B103" s="17" t="s">
        <v>56</v>
      </c>
      <c r="C103" s="18">
        <v>992</v>
      </c>
      <c r="D103" s="10" t="s">
        <v>69</v>
      </c>
      <c r="E103" s="10" t="s">
        <v>15</v>
      </c>
      <c r="F103" s="26" t="s">
        <v>138</v>
      </c>
      <c r="G103" s="23" t="s">
        <v>64</v>
      </c>
      <c r="H103" s="20">
        <v>158.5</v>
      </c>
      <c r="I103" s="52">
        <v>0</v>
      </c>
      <c r="J103" s="52">
        <f>I103+H103</f>
        <v>158.5</v>
      </c>
    </row>
    <row r="104" spans="1:10" ht="15.75">
      <c r="A104" s="19"/>
      <c r="B104" s="17" t="s">
        <v>72</v>
      </c>
      <c r="C104" s="18">
        <v>992</v>
      </c>
      <c r="D104" s="10" t="s">
        <v>69</v>
      </c>
      <c r="E104" s="10" t="s">
        <v>39</v>
      </c>
      <c r="F104" s="18"/>
      <c r="G104" s="21"/>
      <c r="H104" s="20">
        <f>H108+H105</f>
        <v>627</v>
      </c>
      <c r="I104" s="20">
        <f>I108+I105</f>
        <v>-7.7</v>
      </c>
      <c r="J104" s="20">
        <f>J108+J105</f>
        <v>619.3</v>
      </c>
    </row>
    <row r="105" spans="1:10" ht="31.5">
      <c r="A105" s="19"/>
      <c r="B105" s="17" t="s">
        <v>183</v>
      </c>
      <c r="C105" s="18">
        <v>992</v>
      </c>
      <c r="D105" s="10" t="s">
        <v>69</v>
      </c>
      <c r="E105" s="10" t="s">
        <v>39</v>
      </c>
      <c r="F105" s="18">
        <v>5200000</v>
      </c>
      <c r="G105" s="21"/>
      <c r="H105" s="20">
        <f aca="true" t="shared" si="14" ref="H105:J106">H106</f>
        <v>300</v>
      </c>
      <c r="I105" s="20">
        <f t="shared" si="14"/>
        <v>0</v>
      </c>
      <c r="J105" s="20">
        <f t="shared" si="14"/>
        <v>300</v>
      </c>
    </row>
    <row r="106" spans="1:10" ht="32.25" customHeight="1">
      <c r="A106" s="19"/>
      <c r="B106" s="17" t="s">
        <v>184</v>
      </c>
      <c r="C106" s="18">
        <v>992</v>
      </c>
      <c r="D106" s="10" t="s">
        <v>69</v>
      </c>
      <c r="E106" s="10" t="s">
        <v>39</v>
      </c>
      <c r="F106" s="18">
        <v>5205000</v>
      </c>
      <c r="G106" s="21"/>
      <c r="H106" s="20">
        <f t="shared" si="14"/>
        <v>300</v>
      </c>
      <c r="I106" s="20">
        <f t="shared" si="14"/>
        <v>0</v>
      </c>
      <c r="J106" s="20">
        <f t="shared" si="14"/>
        <v>300</v>
      </c>
    </row>
    <row r="107" spans="1:10" ht="39" customHeight="1">
      <c r="A107" s="19"/>
      <c r="B107" s="17" t="s">
        <v>56</v>
      </c>
      <c r="C107" s="18">
        <v>992</v>
      </c>
      <c r="D107" s="10" t="s">
        <v>69</v>
      </c>
      <c r="E107" s="10" t="s">
        <v>39</v>
      </c>
      <c r="F107" s="18">
        <v>5205000</v>
      </c>
      <c r="G107" s="21">
        <v>240</v>
      </c>
      <c r="H107" s="20">
        <v>300</v>
      </c>
      <c r="I107" s="20">
        <v>0</v>
      </c>
      <c r="J107" s="20">
        <f>I107+H107</f>
        <v>300</v>
      </c>
    </row>
    <row r="108" spans="1:10" ht="15.75">
      <c r="A108" s="19"/>
      <c r="B108" s="7" t="s">
        <v>72</v>
      </c>
      <c r="C108" s="18">
        <v>992</v>
      </c>
      <c r="D108" s="23" t="s">
        <v>69</v>
      </c>
      <c r="E108" s="23" t="s">
        <v>39</v>
      </c>
      <c r="F108" s="23" t="s">
        <v>73</v>
      </c>
      <c r="G108" s="23"/>
      <c r="H108" s="27">
        <f>H109+H113+H111</f>
        <v>327</v>
      </c>
      <c r="I108" s="27">
        <f>I109+I113+I111</f>
        <v>-7.7</v>
      </c>
      <c r="J108" s="27">
        <f>J109+J113+J111</f>
        <v>319.3</v>
      </c>
    </row>
    <row r="109" spans="1:10" ht="15.75">
      <c r="A109" s="19"/>
      <c r="B109" s="7" t="s">
        <v>74</v>
      </c>
      <c r="C109" s="18">
        <v>992</v>
      </c>
      <c r="D109" s="23" t="s">
        <v>69</v>
      </c>
      <c r="E109" s="23" t="s">
        <v>39</v>
      </c>
      <c r="F109" s="23" t="s">
        <v>75</v>
      </c>
      <c r="G109" s="23"/>
      <c r="H109" s="27">
        <v>200</v>
      </c>
      <c r="I109" s="52">
        <v>0</v>
      </c>
      <c r="J109" s="52">
        <f>I109+H109</f>
        <v>200</v>
      </c>
    </row>
    <row r="110" spans="1:10" ht="31.5">
      <c r="A110" s="19"/>
      <c r="B110" s="17" t="s">
        <v>56</v>
      </c>
      <c r="C110" s="18">
        <v>992</v>
      </c>
      <c r="D110" s="10" t="s">
        <v>69</v>
      </c>
      <c r="E110" s="10" t="s">
        <v>39</v>
      </c>
      <c r="F110" s="23" t="s">
        <v>75</v>
      </c>
      <c r="G110" s="23" t="s">
        <v>64</v>
      </c>
      <c r="H110" s="20">
        <v>200</v>
      </c>
      <c r="I110" s="52">
        <v>0</v>
      </c>
      <c r="J110" s="52">
        <f>I110+H110</f>
        <v>200</v>
      </c>
    </row>
    <row r="111" spans="1:10" ht="22.5" customHeight="1">
      <c r="A111" s="19"/>
      <c r="B111" s="17" t="s">
        <v>159</v>
      </c>
      <c r="C111" s="18">
        <v>992</v>
      </c>
      <c r="D111" s="10" t="s">
        <v>69</v>
      </c>
      <c r="E111" s="10" t="s">
        <v>39</v>
      </c>
      <c r="F111" s="23" t="s">
        <v>160</v>
      </c>
      <c r="G111" s="23"/>
      <c r="H111" s="20">
        <f>H112</f>
        <v>60.5</v>
      </c>
      <c r="I111" s="52">
        <f>I112</f>
        <v>0</v>
      </c>
      <c r="J111" s="52">
        <f>J112</f>
        <v>60.5</v>
      </c>
    </row>
    <row r="112" spans="1:10" ht="28.5" customHeight="1">
      <c r="A112" s="19"/>
      <c r="B112" s="17" t="s">
        <v>56</v>
      </c>
      <c r="C112" s="18">
        <v>992</v>
      </c>
      <c r="D112" s="10" t="s">
        <v>69</v>
      </c>
      <c r="E112" s="10" t="s">
        <v>39</v>
      </c>
      <c r="F112" s="23" t="s">
        <v>160</v>
      </c>
      <c r="G112" s="23" t="s">
        <v>64</v>
      </c>
      <c r="H112" s="20">
        <v>60.5</v>
      </c>
      <c r="I112" s="52">
        <v>0</v>
      </c>
      <c r="J112" s="52">
        <f aca="true" t="shared" si="15" ref="J112:J118">I112+H112</f>
        <v>60.5</v>
      </c>
    </row>
    <row r="113" spans="1:10" ht="23.25" customHeight="1">
      <c r="A113" s="19"/>
      <c r="B113" s="32" t="s">
        <v>135</v>
      </c>
      <c r="C113" s="18">
        <v>992</v>
      </c>
      <c r="D113" s="23" t="s">
        <v>69</v>
      </c>
      <c r="E113" s="23" t="s">
        <v>39</v>
      </c>
      <c r="F113" s="23" t="s">
        <v>134</v>
      </c>
      <c r="G113" s="23"/>
      <c r="H113" s="27">
        <f>H114</f>
        <v>66.5</v>
      </c>
      <c r="I113" s="52">
        <f>I114</f>
        <v>-7.7</v>
      </c>
      <c r="J113" s="52">
        <f t="shared" si="15"/>
        <v>58.8</v>
      </c>
    </row>
    <row r="114" spans="1:10" ht="31.5">
      <c r="A114" s="19"/>
      <c r="B114" s="17" t="s">
        <v>56</v>
      </c>
      <c r="C114" s="18">
        <v>992</v>
      </c>
      <c r="D114" s="23" t="s">
        <v>69</v>
      </c>
      <c r="E114" s="23" t="s">
        <v>39</v>
      </c>
      <c r="F114" s="23" t="s">
        <v>134</v>
      </c>
      <c r="G114" s="23" t="s">
        <v>64</v>
      </c>
      <c r="H114" s="46">
        <v>66.5</v>
      </c>
      <c r="I114" s="52">
        <v>-7.7</v>
      </c>
      <c r="J114" s="52">
        <f t="shared" si="15"/>
        <v>58.8</v>
      </c>
    </row>
    <row r="115" spans="1:10" ht="31.5">
      <c r="A115" s="19"/>
      <c r="B115" s="7" t="s">
        <v>76</v>
      </c>
      <c r="C115" s="18">
        <v>992</v>
      </c>
      <c r="D115" s="23" t="s">
        <v>69</v>
      </c>
      <c r="E115" s="23" t="s">
        <v>69</v>
      </c>
      <c r="F115" s="23"/>
      <c r="G115" s="23"/>
      <c r="H115" s="27">
        <f>H116+H119</f>
        <v>1090</v>
      </c>
      <c r="I115" s="27">
        <f>I116+I119</f>
        <v>90</v>
      </c>
      <c r="J115" s="27">
        <f>J116+J119</f>
        <v>1180</v>
      </c>
    </row>
    <row r="116" spans="1:10" ht="15.75">
      <c r="A116" s="19"/>
      <c r="B116" s="7" t="s">
        <v>72</v>
      </c>
      <c r="C116" s="18">
        <v>992</v>
      </c>
      <c r="D116" s="23" t="s">
        <v>69</v>
      </c>
      <c r="E116" s="23" t="s">
        <v>69</v>
      </c>
      <c r="F116" s="23" t="s">
        <v>73</v>
      </c>
      <c r="G116" s="23"/>
      <c r="H116" s="27">
        <f aca="true" t="shared" si="16" ref="H115:I117">H117</f>
        <v>1090</v>
      </c>
      <c r="I116" s="52">
        <f t="shared" si="16"/>
        <v>0</v>
      </c>
      <c r="J116" s="52">
        <f t="shared" si="15"/>
        <v>1090</v>
      </c>
    </row>
    <row r="117" spans="1:10" ht="47.25">
      <c r="A117" s="19"/>
      <c r="B117" s="7" t="s">
        <v>77</v>
      </c>
      <c r="C117" s="18">
        <v>992</v>
      </c>
      <c r="D117" s="23" t="s">
        <v>69</v>
      </c>
      <c r="E117" s="23" t="s">
        <v>69</v>
      </c>
      <c r="F117" s="23" t="s">
        <v>78</v>
      </c>
      <c r="G117" s="23"/>
      <c r="H117" s="27">
        <f t="shared" si="16"/>
        <v>1090</v>
      </c>
      <c r="I117" s="52">
        <f t="shared" si="16"/>
        <v>0</v>
      </c>
      <c r="J117" s="52">
        <f t="shared" si="15"/>
        <v>1090</v>
      </c>
    </row>
    <row r="118" spans="1:10" ht="78.75">
      <c r="A118" s="19"/>
      <c r="B118" s="7" t="s">
        <v>79</v>
      </c>
      <c r="C118" s="18">
        <v>992</v>
      </c>
      <c r="D118" s="23" t="s">
        <v>69</v>
      </c>
      <c r="E118" s="23" t="s">
        <v>69</v>
      </c>
      <c r="F118" s="23" t="s">
        <v>78</v>
      </c>
      <c r="G118" s="23" t="s">
        <v>80</v>
      </c>
      <c r="H118" s="27">
        <v>1090</v>
      </c>
      <c r="I118" s="52">
        <v>0</v>
      </c>
      <c r="J118" s="52">
        <f t="shared" si="15"/>
        <v>1090</v>
      </c>
    </row>
    <row r="119" spans="1:10" ht="40.5" customHeight="1">
      <c r="A119" s="19"/>
      <c r="B119" s="7" t="s">
        <v>60</v>
      </c>
      <c r="C119" s="18">
        <v>992</v>
      </c>
      <c r="D119" s="10" t="s">
        <v>69</v>
      </c>
      <c r="E119" s="10" t="s">
        <v>69</v>
      </c>
      <c r="F119" s="23" t="s">
        <v>61</v>
      </c>
      <c r="G119" s="23"/>
      <c r="H119" s="27">
        <f>H120</f>
        <v>0</v>
      </c>
      <c r="I119" s="52">
        <f>I120</f>
        <v>90</v>
      </c>
      <c r="J119" s="52">
        <f>J120</f>
        <v>90</v>
      </c>
    </row>
    <row r="120" spans="1:10" ht="30" customHeight="1">
      <c r="A120" s="19"/>
      <c r="B120" s="7" t="s">
        <v>62</v>
      </c>
      <c r="C120" s="18">
        <v>992</v>
      </c>
      <c r="D120" s="10" t="s">
        <v>69</v>
      </c>
      <c r="E120" s="10" t="s">
        <v>69</v>
      </c>
      <c r="F120" s="23" t="s">
        <v>63</v>
      </c>
      <c r="G120" s="23"/>
      <c r="H120" s="27">
        <f>H121</f>
        <v>0</v>
      </c>
      <c r="I120" s="52">
        <f>I121</f>
        <v>90</v>
      </c>
      <c r="J120" s="52">
        <f>J121</f>
        <v>90</v>
      </c>
    </row>
    <row r="121" spans="1:10" ht="82.5" customHeight="1">
      <c r="A121" s="19"/>
      <c r="B121" s="28" t="s">
        <v>186</v>
      </c>
      <c r="C121" s="18">
        <v>992</v>
      </c>
      <c r="D121" s="10" t="s">
        <v>69</v>
      </c>
      <c r="E121" s="10" t="s">
        <v>69</v>
      </c>
      <c r="F121" s="23" t="s">
        <v>185</v>
      </c>
      <c r="G121" s="23"/>
      <c r="H121" s="27">
        <f>H122</f>
        <v>0</v>
      </c>
      <c r="I121" s="52">
        <f>I122</f>
        <v>90</v>
      </c>
      <c r="J121" s="52">
        <f>J122</f>
        <v>90</v>
      </c>
    </row>
    <row r="122" spans="1:10" ht="76.5" customHeight="1">
      <c r="A122" s="19"/>
      <c r="B122" s="7" t="s">
        <v>79</v>
      </c>
      <c r="C122" s="18">
        <v>992</v>
      </c>
      <c r="D122" s="10" t="s">
        <v>69</v>
      </c>
      <c r="E122" s="10" t="s">
        <v>69</v>
      </c>
      <c r="F122" s="26" t="s">
        <v>185</v>
      </c>
      <c r="G122" s="23" t="s">
        <v>80</v>
      </c>
      <c r="H122" s="27">
        <v>0</v>
      </c>
      <c r="I122" s="52">
        <v>90</v>
      </c>
      <c r="J122" s="52">
        <f>I122+H122</f>
        <v>90</v>
      </c>
    </row>
    <row r="123" spans="1:10" ht="15.75">
      <c r="A123" s="13"/>
      <c r="B123" s="14" t="s">
        <v>82</v>
      </c>
      <c r="C123" s="25">
        <v>992</v>
      </c>
      <c r="D123" s="29" t="s">
        <v>83</v>
      </c>
      <c r="E123" s="29" t="s">
        <v>14</v>
      </c>
      <c r="F123" s="29"/>
      <c r="G123" s="21"/>
      <c r="H123" s="24">
        <f>H124</f>
        <v>3992.1</v>
      </c>
      <c r="I123" s="24">
        <f>I124</f>
        <v>403</v>
      </c>
      <c r="J123" s="24">
        <f>J124</f>
        <v>4395.1</v>
      </c>
    </row>
    <row r="124" spans="1:10" ht="15.75">
      <c r="A124" s="19"/>
      <c r="B124" s="7" t="s">
        <v>84</v>
      </c>
      <c r="C124" s="18">
        <v>992</v>
      </c>
      <c r="D124" s="23" t="s">
        <v>83</v>
      </c>
      <c r="E124" s="23" t="s">
        <v>13</v>
      </c>
      <c r="F124" s="21"/>
      <c r="G124" s="21"/>
      <c r="H124" s="20">
        <f>H125+H133+H142+H139</f>
        <v>3992.1</v>
      </c>
      <c r="I124" s="20">
        <f>I125+I133+I142+I139</f>
        <v>403</v>
      </c>
      <c r="J124" s="20">
        <f>J125+J133+J142+J139</f>
        <v>4395.1</v>
      </c>
    </row>
    <row r="125" spans="1:10" ht="31.5">
      <c r="A125" s="19"/>
      <c r="B125" s="7" t="s">
        <v>85</v>
      </c>
      <c r="C125" s="18">
        <v>992</v>
      </c>
      <c r="D125" s="23" t="s">
        <v>83</v>
      </c>
      <c r="E125" s="23" t="s">
        <v>13</v>
      </c>
      <c r="F125" s="23" t="s">
        <v>86</v>
      </c>
      <c r="G125" s="23"/>
      <c r="H125" s="27">
        <f>H126+H128</f>
        <v>2057</v>
      </c>
      <c r="I125" s="27">
        <f>I126+I128</f>
        <v>350</v>
      </c>
      <c r="J125" s="52">
        <f aca="true" t="shared" si="17" ref="J125:J138">I125+H125</f>
        <v>2407</v>
      </c>
    </row>
    <row r="126" spans="1:10" ht="63">
      <c r="A126" s="19"/>
      <c r="B126" s="7" t="s">
        <v>87</v>
      </c>
      <c r="C126" s="18">
        <v>992</v>
      </c>
      <c r="D126" s="23" t="s">
        <v>83</v>
      </c>
      <c r="E126" s="23" t="s">
        <v>13</v>
      </c>
      <c r="F126" s="23" t="s">
        <v>88</v>
      </c>
      <c r="G126" s="23"/>
      <c r="H126" s="27">
        <f>H127</f>
        <v>25</v>
      </c>
      <c r="I126" s="27">
        <f>I127</f>
        <v>0</v>
      </c>
      <c r="J126" s="52">
        <f t="shared" si="17"/>
        <v>25</v>
      </c>
    </row>
    <row r="127" spans="1:10" ht="31.5">
      <c r="A127" s="19"/>
      <c r="B127" s="17" t="s">
        <v>56</v>
      </c>
      <c r="C127" s="18">
        <v>992</v>
      </c>
      <c r="D127" s="23" t="s">
        <v>83</v>
      </c>
      <c r="E127" s="23" t="s">
        <v>13</v>
      </c>
      <c r="F127" s="23" t="s">
        <v>88</v>
      </c>
      <c r="G127" s="21">
        <v>240</v>
      </c>
      <c r="H127" s="20">
        <v>25</v>
      </c>
      <c r="I127" s="52"/>
      <c r="J127" s="52">
        <f t="shared" si="17"/>
        <v>25</v>
      </c>
    </row>
    <row r="128" spans="1:10" ht="31.5">
      <c r="A128" s="19"/>
      <c r="B128" s="17" t="s">
        <v>89</v>
      </c>
      <c r="C128" s="18">
        <v>992</v>
      </c>
      <c r="D128" s="23" t="s">
        <v>83</v>
      </c>
      <c r="E128" s="23" t="s">
        <v>13</v>
      </c>
      <c r="F128" s="18">
        <v>4409900</v>
      </c>
      <c r="G128" s="21"/>
      <c r="H128" s="20">
        <f>H129</f>
        <v>2032.0000000000002</v>
      </c>
      <c r="I128" s="20">
        <f>I129</f>
        <v>350</v>
      </c>
      <c r="J128" s="52">
        <f t="shared" si="17"/>
        <v>2382</v>
      </c>
    </row>
    <row r="129" spans="1:10" ht="47.25">
      <c r="A129" s="19"/>
      <c r="B129" s="7" t="s">
        <v>77</v>
      </c>
      <c r="C129" s="18">
        <v>992</v>
      </c>
      <c r="D129" s="23" t="s">
        <v>83</v>
      </c>
      <c r="E129" s="23" t="s">
        <v>13</v>
      </c>
      <c r="F129" s="23" t="s">
        <v>90</v>
      </c>
      <c r="G129" s="21"/>
      <c r="H129" s="20">
        <f>H130+H131+H132</f>
        <v>2032.0000000000002</v>
      </c>
      <c r="I129" s="52">
        <f>I130+I131+I132</f>
        <v>350</v>
      </c>
      <c r="J129" s="52">
        <f t="shared" si="17"/>
        <v>2382</v>
      </c>
    </row>
    <row r="130" spans="1:10" ht="31.5">
      <c r="A130" s="19"/>
      <c r="B130" s="32" t="s">
        <v>91</v>
      </c>
      <c r="C130" s="18">
        <v>992</v>
      </c>
      <c r="D130" s="23" t="s">
        <v>83</v>
      </c>
      <c r="E130" s="23" t="s">
        <v>13</v>
      </c>
      <c r="F130" s="23" t="s">
        <v>90</v>
      </c>
      <c r="G130" s="21">
        <v>110</v>
      </c>
      <c r="H130" s="20">
        <v>1032.7</v>
      </c>
      <c r="I130" s="52">
        <v>0</v>
      </c>
      <c r="J130" s="52">
        <f t="shared" si="17"/>
        <v>1032.7</v>
      </c>
    </row>
    <row r="131" spans="1:10" ht="31.5">
      <c r="A131" s="19"/>
      <c r="B131" s="17" t="s">
        <v>56</v>
      </c>
      <c r="C131" s="18">
        <v>992</v>
      </c>
      <c r="D131" s="23" t="s">
        <v>83</v>
      </c>
      <c r="E131" s="23" t="s">
        <v>13</v>
      </c>
      <c r="F131" s="23" t="s">
        <v>90</v>
      </c>
      <c r="G131" s="21">
        <v>240</v>
      </c>
      <c r="H131" s="20">
        <v>983.1</v>
      </c>
      <c r="I131" s="52">
        <v>350</v>
      </c>
      <c r="J131" s="52">
        <f t="shared" si="17"/>
        <v>1333.1</v>
      </c>
    </row>
    <row r="132" spans="1:10" ht="15.75">
      <c r="A132" s="19"/>
      <c r="B132" s="17" t="s">
        <v>26</v>
      </c>
      <c r="C132" s="18">
        <v>992</v>
      </c>
      <c r="D132" s="23" t="s">
        <v>83</v>
      </c>
      <c r="E132" s="23" t="s">
        <v>13</v>
      </c>
      <c r="F132" s="23" t="s">
        <v>90</v>
      </c>
      <c r="G132" s="18">
        <v>850</v>
      </c>
      <c r="H132" s="20">
        <v>16.2</v>
      </c>
      <c r="I132" s="52"/>
      <c r="J132" s="52">
        <f t="shared" si="17"/>
        <v>16.2</v>
      </c>
    </row>
    <row r="133" spans="1:10" ht="15.75">
      <c r="A133" s="19"/>
      <c r="B133" s="7" t="s">
        <v>92</v>
      </c>
      <c r="C133" s="18">
        <v>992</v>
      </c>
      <c r="D133" s="23" t="s">
        <v>83</v>
      </c>
      <c r="E133" s="23" t="s">
        <v>13</v>
      </c>
      <c r="F133" s="23" t="s">
        <v>93</v>
      </c>
      <c r="G133" s="23"/>
      <c r="H133" s="27">
        <f>H134</f>
        <v>1325.8</v>
      </c>
      <c r="I133" s="27">
        <f>I134</f>
        <v>53</v>
      </c>
      <c r="J133" s="52">
        <f t="shared" si="17"/>
        <v>1378.8</v>
      </c>
    </row>
    <row r="134" spans="1:10" ht="31.5">
      <c r="A134" s="19"/>
      <c r="B134" s="17" t="s">
        <v>89</v>
      </c>
      <c r="C134" s="18">
        <v>992</v>
      </c>
      <c r="D134" s="23" t="s">
        <v>83</v>
      </c>
      <c r="E134" s="23" t="s">
        <v>13</v>
      </c>
      <c r="F134" s="23" t="s">
        <v>94</v>
      </c>
      <c r="G134" s="21"/>
      <c r="H134" s="20">
        <f>H135</f>
        <v>1325.8</v>
      </c>
      <c r="I134" s="20">
        <f>I135</f>
        <v>53</v>
      </c>
      <c r="J134" s="52">
        <f t="shared" si="17"/>
        <v>1378.8</v>
      </c>
    </row>
    <row r="135" spans="1:10" ht="47.25">
      <c r="A135" s="19"/>
      <c r="B135" s="7" t="s">
        <v>77</v>
      </c>
      <c r="C135" s="18">
        <v>992</v>
      </c>
      <c r="D135" s="23" t="s">
        <v>83</v>
      </c>
      <c r="E135" s="23" t="s">
        <v>13</v>
      </c>
      <c r="F135" s="23" t="s">
        <v>95</v>
      </c>
      <c r="G135" s="21"/>
      <c r="H135" s="20">
        <f>H136+H137+H138</f>
        <v>1325.8</v>
      </c>
      <c r="I135" s="20">
        <f>I136+I137+I138</f>
        <v>53</v>
      </c>
      <c r="J135" s="52">
        <f t="shared" si="17"/>
        <v>1378.8</v>
      </c>
    </row>
    <row r="136" spans="1:10" ht="31.5">
      <c r="A136" s="19"/>
      <c r="B136" s="44" t="s">
        <v>91</v>
      </c>
      <c r="C136" s="18">
        <v>992</v>
      </c>
      <c r="D136" s="23" t="s">
        <v>83</v>
      </c>
      <c r="E136" s="23" t="s">
        <v>13</v>
      </c>
      <c r="F136" s="23" t="s">
        <v>95</v>
      </c>
      <c r="G136" s="21">
        <v>110</v>
      </c>
      <c r="H136" s="20">
        <v>606.7</v>
      </c>
      <c r="I136" s="52">
        <v>0</v>
      </c>
      <c r="J136" s="52">
        <f t="shared" si="17"/>
        <v>606.7</v>
      </c>
    </row>
    <row r="137" spans="1:10" ht="31.5">
      <c r="A137" s="19"/>
      <c r="B137" s="17" t="s">
        <v>56</v>
      </c>
      <c r="C137" s="18">
        <v>992</v>
      </c>
      <c r="D137" s="23" t="s">
        <v>83</v>
      </c>
      <c r="E137" s="23" t="s">
        <v>13</v>
      </c>
      <c r="F137" s="23" t="s">
        <v>95</v>
      </c>
      <c r="G137" s="21">
        <v>240</v>
      </c>
      <c r="H137" s="20">
        <v>714.8</v>
      </c>
      <c r="I137" s="52">
        <v>53</v>
      </c>
      <c r="J137" s="52">
        <f t="shared" si="17"/>
        <v>767.8</v>
      </c>
    </row>
    <row r="138" spans="1:10" ht="15.75">
      <c r="A138" s="19"/>
      <c r="B138" s="17" t="s">
        <v>26</v>
      </c>
      <c r="C138" s="18">
        <v>992</v>
      </c>
      <c r="D138" s="23" t="s">
        <v>83</v>
      </c>
      <c r="E138" s="23" t="s">
        <v>13</v>
      </c>
      <c r="F138" s="23" t="s">
        <v>95</v>
      </c>
      <c r="G138" s="18">
        <v>850</v>
      </c>
      <c r="H138" s="20">
        <v>4.3</v>
      </c>
      <c r="I138" s="52"/>
      <c r="J138" s="52">
        <f t="shared" si="17"/>
        <v>4.3</v>
      </c>
    </row>
    <row r="139" spans="1:10" ht="27" customHeight="1">
      <c r="A139" s="19"/>
      <c r="B139" s="41" t="s">
        <v>166</v>
      </c>
      <c r="C139" s="23" t="s">
        <v>155</v>
      </c>
      <c r="D139" s="23" t="s">
        <v>83</v>
      </c>
      <c r="E139" s="23" t="s">
        <v>13</v>
      </c>
      <c r="F139" s="23" t="s">
        <v>167</v>
      </c>
      <c r="G139" s="18"/>
      <c r="H139" s="20">
        <f aca="true" t="shared" si="18" ref="H139:J140">H140</f>
        <v>515.6</v>
      </c>
      <c r="I139" s="52">
        <f t="shared" si="18"/>
        <v>0</v>
      </c>
      <c r="J139" s="52">
        <f t="shared" si="18"/>
        <v>515.6</v>
      </c>
    </row>
    <row r="140" spans="1:10" ht="63.75" customHeight="1">
      <c r="A140" s="19"/>
      <c r="B140" s="41" t="s">
        <v>168</v>
      </c>
      <c r="C140" s="23" t="s">
        <v>155</v>
      </c>
      <c r="D140" s="23" t="s">
        <v>83</v>
      </c>
      <c r="E140" s="23" t="s">
        <v>13</v>
      </c>
      <c r="F140" s="23" t="s">
        <v>169</v>
      </c>
      <c r="G140" s="18"/>
      <c r="H140" s="20">
        <f t="shared" si="18"/>
        <v>515.6</v>
      </c>
      <c r="I140" s="52">
        <f t="shared" si="18"/>
        <v>0</v>
      </c>
      <c r="J140" s="52">
        <f t="shared" si="18"/>
        <v>515.6</v>
      </c>
    </row>
    <row r="141" spans="1:10" ht="33" customHeight="1">
      <c r="A141" s="19"/>
      <c r="B141" s="32" t="s">
        <v>91</v>
      </c>
      <c r="C141" s="23" t="s">
        <v>155</v>
      </c>
      <c r="D141" s="23" t="s">
        <v>83</v>
      </c>
      <c r="E141" s="23" t="s">
        <v>13</v>
      </c>
      <c r="F141" s="23" t="s">
        <v>169</v>
      </c>
      <c r="G141" s="18">
        <v>110</v>
      </c>
      <c r="H141" s="20">
        <v>515.6</v>
      </c>
      <c r="I141" s="52">
        <v>0</v>
      </c>
      <c r="J141" s="52">
        <f>I141+H141</f>
        <v>515.6</v>
      </c>
    </row>
    <row r="142" spans="1:10" ht="37.5" customHeight="1">
      <c r="A142" s="19"/>
      <c r="B142" s="41" t="s">
        <v>57</v>
      </c>
      <c r="C142" s="18">
        <v>992</v>
      </c>
      <c r="D142" s="23" t="s">
        <v>83</v>
      </c>
      <c r="E142" s="23" t="s">
        <v>13</v>
      </c>
      <c r="F142" s="43" t="s">
        <v>61</v>
      </c>
      <c r="G142" s="21"/>
      <c r="H142" s="20">
        <f aca="true" t="shared" si="19" ref="H142:J144">H143</f>
        <v>93.7</v>
      </c>
      <c r="I142" s="52">
        <f t="shared" si="19"/>
        <v>0</v>
      </c>
      <c r="J142" s="52">
        <f t="shared" si="19"/>
        <v>93.7</v>
      </c>
    </row>
    <row r="143" spans="1:10" ht="19.5" customHeight="1">
      <c r="A143" s="19"/>
      <c r="B143" s="41" t="s">
        <v>124</v>
      </c>
      <c r="C143" s="18">
        <v>992</v>
      </c>
      <c r="D143" s="23" t="s">
        <v>83</v>
      </c>
      <c r="E143" s="23" t="s">
        <v>13</v>
      </c>
      <c r="F143" s="43" t="s">
        <v>63</v>
      </c>
      <c r="G143" s="21"/>
      <c r="H143" s="20">
        <f t="shared" si="19"/>
        <v>93.7</v>
      </c>
      <c r="I143" s="52">
        <f t="shared" si="19"/>
        <v>0</v>
      </c>
      <c r="J143" s="52">
        <f t="shared" si="19"/>
        <v>93.7</v>
      </c>
    </row>
    <row r="144" spans="1:10" ht="82.5" customHeight="1">
      <c r="A144" s="19"/>
      <c r="B144" s="41" t="s">
        <v>148</v>
      </c>
      <c r="C144" s="18">
        <v>992</v>
      </c>
      <c r="D144" s="23" t="s">
        <v>83</v>
      </c>
      <c r="E144" s="23" t="s">
        <v>13</v>
      </c>
      <c r="F144" s="43" t="s">
        <v>149</v>
      </c>
      <c r="G144" s="21"/>
      <c r="H144" s="20">
        <f t="shared" si="19"/>
        <v>93.7</v>
      </c>
      <c r="I144" s="52">
        <f t="shared" si="19"/>
        <v>0</v>
      </c>
      <c r="J144" s="52">
        <f t="shared" si="19"/>
        <v>93.7</v>
      </c>
    </row>
    <row r="145" spans="1:10" ht="34.5" customHeight="1">
      <c r="A145" s="19"/>
      <c r="B145" s="32" t="s">
        <v>91</v>
      </c>
      <c r="C145" s="18">
        <v>992</v>
      </c>
      <c r="D145" s="23" t="s">
        <v>83</v>
      </c>
      <c r="E145" s="23" t="s">
        <v>13</v>
      </c>
      <c r="F145" s="43" t="s">
        <v>149</v>
      </c>
      <c r="G145" s="21">
        <v>110</v>
      </c>
      <c r="H145" s="20">
        <v>93.7</v>
      </c>
      <c r="I145" s="52">
        <v>0</v>
      </c>
      <c r="J145" s="52">
        <f>I145+H145</f>
        <v>93.7</v>
      </c>
    </row>
    <row r="146" spans="1:10" ht="19.5" customHeight="1">
      <c r="A146" s="19"/>
      <c r="B146" s="40" t="s">
        <v>122</v>
      </c>
      <c r="C146" s="18">
        <v>992</v>
      </c>
      <c r="D146" s="42" t="s">
        <v>51</v>
      </c>
      <c r="E146" s="42"/>
      <c r="F146" s="42"/>
      <c r="G146" s="42"/>
      <c r="H146" s="20">
        <f aca="true" t="shared" si="20" ref="H146:I150">H147</f>
        <v>23</v>
      </c>
      <c r="I146" s="52">
        <f t="shared" si="20"/>
        <v>0</v>
      </c>
      <c r="J146" s="52">
        <f>I146+H146</f>
        <v>23</v>
      </c>
    </row>
    <row r="147" spans="1:10" ht="27" customHeight="1">
      <c r="A147" s="19"/>
      <c r="B147" s="41" t="s">
        <v>123</v>
      </c>
      <c r="C147" s="18">
        <v>992</v>
      </c>
      <c r="D147" s="43" t="s">
        <v>51</v>
      </c>
      <c r="E147" s="43" t="s">
        <v>39</v>
      </c>
      <c r="F147" s="43"/>
      <c r="G147" s="43"/>
      <c r="H147" s="20">
        <f t="shared" si="20"/>
        <v>23</v>
      </c>
      <c r="I147" s="52">
        <f t="shared" si="20"/>
        <v>0</v>
      </c>
      <c r="J147" s="52">
        <f aca="true" t="shared" si="21" ref="J147:J159">I147+H147</f>
        <v>23</v>
      </c>
    </row>
    <row r="148" spans="1:10" ht="36.75" customHeight="1">
      <c r="A148" s="19"/>
      <c r="B148" s="41" t="s">
        <v>57</v>
      </c>
      <c r="C148" s="18">
        <v>992</v>
      </c>
      <c r="D148" s="43" t="s">
        <v>51</v>
      </c>
      <c r="E148" s="43" t="s">
        <v>39</v>
      </c>
      <c r="F148" s="43" t="s">
        <v>61</v>
      </c>
      <c r="G148" s="43"/>
      <c r="H148" s="20">
        <f t="shared" si="20"/>
        <v>23</v>
      </c>
      <c r="I148" s="52">
        <f t="shared" si="20"/>
        <v>0</v>
      </c>
      <c r="J148" s="52">
        <f t="shared" si="21"/>
        <v>23</v>
      </c>
    </row>
    <row r="149" spans="1:10" ht="20.25" customHeight="1">
      <c r="A149" s="19"/>
      <c r="B149" s="41" t="s">
        <v>124</v>
      </c>
      <c r="C149" s="18">
        <v>992</v>
      </c>
      <c r="D149" s="43" t="s">
        <v>51</v>
      </c>
      <c r="E149" s="43" t="s">
        <v>39</v>
      </c>
      <c r="F149" s="43" t="s">
        <v>63</v>
      </c>
      <c r="G149" s="43"/>
      <c r="H149" s="20">
        <f t="shared" si="20"/>
        <v>23</v>
      </c>
      <c r="I149" s="52">
        <f t="shared" si="20"/>
        <v>0</v>
      </c>
      <c r="J149" s="52">
        <f t="shared" si="21"/>
        <v>23</v>
      </c>
    </row>
    <row r="150" spans="1:10" ht="81.75" customHeight="1">
      <c r="A150" s="19"/>
      <c r="B150" s="41" t="s">
        <v>125</v>
      </c>
      <c r="C150" s="18">
        <v>992</v>
      </c>
      <c r="D150" s="43" t="s">
        <v>51</v>
      </c>
      <c r="E150" s="43" t="s">
        <v>39</v>
      </c>
      <c r="F150" s="43" t="s">
        <v>116</v>
      </c>
      <c r="G150" s="43"/>
      <c r="H150" s="20">
        <f t="shared" si="20"/>
        <v>23</v>
      </c>
      <c r="I150" s="52">
        <f t="shared" si="20"/>
        <v>0</v>
      </c>
      <c r="J150" s="52">
        <f t="shared" si="21"/>
        <v>23</v>
      </c>
    </row>
    <row r="151" spans="1:10" ht="32.25" customHeight="1">
      <c r="A151" s="19"/>
      <c r="B151" s="41" t="s">
        <v>127</v>
      </c>
      <c r="C151" s="18">
        <v>992</v>
      </c>
      <c r="D151" s="43" t="s">
        <v>51</v>
      </c>
      <c r="E151" s="43" t="s">
        <v>39</v>
      </c>
      <c r="F151" s="43" t="s">
        <v>116</v>
      </c>
      <c r="G151" s="43" t="s">
        <v>126</v>
      </c>
      <c r="H151" s="20">
        <v>23</v>
      </c>
      <c r="I151" s="52">
        <v>0</v>
      </c>
      <c r="J151" s="52">
        <f t="shared" si="21"/>
        <v>23</v>
      </c>
    </row>
    <row r="152" spans="1:10" ht="15.75">
      <c r="A152" s="13"/>
      <c r="B152" s="14" t="s">
        <v>96</v>
      </c>
      <c r="C152" s="25">
        <v>992</v>
      </c>
      <c r="D152" s="29" t="s">
        <v>98</v>
      </c>
      <c r="E152" s="29" t="s">
        <v>14</v>
      </c>
      <c r="F152" s="25"/>
      <c r="G152" s="21"/>
      <c r="H152" s="24">
        <f>H153</f>
        <v>437.8</v>
      </c>
      <c r="I152" s="52"/>
      <c r="J152" s="52">
        <f t="shared" si="21"/>
        <v>437.8</v>
      </c>
    </row>
    <row r="153" spans="1:10" ht="15.75">
      <c r="A153" s="8"/>
      <c r="B153" s="17" t="s">
        <v>97</v>
      </c>
      <c r="C153" s="18">
        <v>992</v>
      </c>
      <c r="D153" s="23" t="s">
        <v>98</v>
      </c>
      <c r="E153" s="23" t="s">
        <v>13</v>
      </c>
      <c r="F153" s="18"/>
      <c r="G153" s="21"/>
      <c r="H153" s="20">
        <f>H154</f>
        <v>437.8</v>
      </c>
      <c r="I153" s="52"/>
      <c r="J153" s="52">
        <f t="shared" si="21"/>
        <v>437.8</v>
      </c>
    </row>
    <row r="154" spans="1:10" ht="31.5">
      <c r="A154" s="19"/>
      <c r="B154" s="17" t="s">
        <v>99</v>
      </c>
      <c r="C154" s="18">
        <v>992</v>
      </c>
      <c r="D154" s="18">
        <v>11</v>
      </c>
      <c r="E154" s="23" t="s">
        <v>13</v>
      </c>
      <c r="F154" s="18">
        <v>4870000</v>
      </c>
      <c r="G154" s="18"/>
      <c r="H154" s="12">
        <f>H155</f>
        <v>437.8</v>
      </c>
      <c r="I154" s="52"/>
      <c r="J154" s="52">
        <f t="shared" si="21"/>
        <v>437.8</v>
      </c>
    </row>
    <row r="155" spans="1:10" ht="31.5">
      <c r="A155" s="19"/>
      <c r="B155" s="17" t="s">
        <v>89</v>
      </c>
      <c r="C155" s="18">
        <v>992</v>
      </c>
      <c r="D155" s="18">
        <v>11</v>
      </c>
      <c r="E155" s="23" t="s">
        <v>13</v>
      </c>
      <c r="F155" s="18">
        <v>4879900</v>
      </c>
      <c r="G155" s="18"/>
      <c r="H155" s="12">
        <f>H156</f>
        <v>437.8</v>
      </c>
      <c r="I155" s="52"/>
      <c r="J155" s="52">
        <f t="shared" si="21"/>
        <v>437.8</v>
      </c>
    </row>
    <row r="156" spans="1:10" ht="47.25">
      <c r="A156" s="19"/>
      <c r="B156" s="7" t="s">
        <v>77</v>
      </c>
      <c r="C156" s="18">
        <v>992</v>
      </c>
      <c r="D156" s="18">
        <v>11</v>
      </c>
      <c r="E156" s="23" t="s">
        <v>13</v>
      </c>
      <c r="F156" s="18">
        <v>4879901</v>
      </c>
      <c r="G156" s="18"/>
      <c r="H156" s="12">
        <f>H157+H158+H159</f>
        <v>437.8</v>
      </c>
      <c r="I156" s="52"/>
      <c r="J156" s="52">
        <f t="shared" si="21"/>
        <v>437.8</v>
      </c>
    </row>
    <row r="157" spans="1:10" ht="31.5">
      <c r="A157" s="19"/>
      <c r="B157" s="17" t="s">
        <v>91</v>
      </c>
      <c r="C157" s="18">
        <v>992</v>
      </c>
      <c r="D157" s="18">
        <v>11</v>
      </c>
      <c r="E157" s="23" t="s">
        <v>13</v>
      </c>
      <c r="F157" s="18">
        <v>4879901</v>
      </c>
      <c r="G157" s="18">
        <v>110</v>
      </c>
      <c r="H157" s="12">
        <v>252.4</v>
      </c>
      <c r="I157" s="52"/>
      <c r="J157" s="52">
        <f t="shared" si="21"/>
        <v>252.4</v>
      </c>
    </row>
    <row r="158" spans="1:10" ht="31.5">
      <c r="A158" s="19"/>
      <c r="B158" s="17" t="s">
        <v>56</v>
      </c>
      <c r="C158" s="18">
        <v>992</v>
      </c>
      <c r="D158" s="18">
        <v>11</v>
      </c>
      <c r="E158" s="23" t="s">
        <v>13</v>
      </c>
      <c r="F158" s="18">
        <v>4879901</v>
      </c>
      <c r="G158" s="21">
        <v>240</v>
      </c>
      <c r="H158" s="20">
        <v>168.7</v>
      </c>
      <c r="I158" s="52"/>
      <c r="J158" s="52">
        <f t="shared" si="21"/>
        <v>168.7</v>
      </c>
    </row>
    <row r="159" spans="1:10" ht="15.75">
      <c r="A159" s="19"/>
      <c r="B159" s="17" t="s">
        <v>26</v>
      </c>
      <c r="C159" s="18">
        <v>992</v>
      </c>
      <c r="D159" s="18">
        <v>11</v>
      </c>
      <c r="E159" s="23" t="s">
        <v>13</v>
      </c>
      <c r="F159" s="18">
        <v>4879901</v>
      </c>
      <c r="G159" s="18">
        <v>850</v>
      </c>
      <c r="H159" s="20">
        <v>16.7</v>
      </c>
      <c r="I159" s="52"/>
      <c r="J159" s="52">
        <f t="shared" si="21"/>
        <v>16.7</v>
      </c>
    </row>
    <row r="160" spans="1:8" ht="15">
      <c r="A160" s="33"/>
      <c r="B160" s="33"/>
      <c r="C160" s="33"/>
      <c r="D160" s="33"/>
      <c r="E160" s="33"/>
      <c r="F160" s="33"/>
      <c r="G160" s="33"/>
      <c r="H160" s="33"/>
    </row>
    <row r="161" spans="1:8" ht="15.75">
      <c r="A161" s="33"/>
      <c r="B161" s="19"/>
      <c r="C161" s="19"/>
      <c r="D161" s="19"/>
      <c r="E161" s="19"/>
      <c r="F161" s="19"/>
      <c r="G161" s="34"/>
      <c r="H161" s="34"/>
    </row>
    <row r="162" spans="1:8" ht="15.75">
      <c r="A162" s="71" t="s">
        <v>136</v>
      </c>
      <c r="B162" s="71"/>
      <c r="C162" s="71"/>
      <c r="D162" s="71"/>
      <c r="E162" s="71"/>
      <c r="F162" s="71"/>
      <c r="G162" s="71"/>
      <c r="H162" s="71"/>
    </row>
    <row r="163" spans="1:8" ht="15.75">
      <c r="A163" s="71" t="s">
        <v>143</v>
      </c>
      <c r="B163" s="71"/>
      <c r="C163" s="71"/>
      <c r="D163" s="71"/>
      <c r="E163" s="71"/>
      <c r="F163" s="71"/>
      <c r="G163" s="71"/>
      <c r="H163" s="71"/>
    </row>
  </sheetData>
  <sheetProtection/>
  <mergeCells count="5">
    <mergeCell ref="A162:H162"/>
    <mergeCell ref="A163:H163"/>
    <mergeCell ref="G3:J3"/>
    <mergeCell ref="A2:J2"/>
    <mergeCell ref="E1:J1"/>
  </mergeCells>
  <printOptions/>
  <pageMargins left="0.7086614173228347" right="0.5905511811023623" top="0.5905511811023623" bottom="0.5905511811023623" header="0" footer="0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SamLab.ws</cp:lastModifiedBy>
  <cp:lastPrinted>2013-10-25T13:22:40Z</cp:lastPrinted>
  <dcterms:created xsi:type="dcterms:W3CDTF">2012-11-10T14:38:05Z</dcterms:created>
  <dcterms:modified xsi:type="dcterms:W3CDTF">2013-10-25T13:22:52Z</dcterms:modified>
  <cp:category/>
  <cp:version/>
  <cp:contentType/>
  <cp:contentStatus/>
</cp:coreProperties>
</file>